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55" windowWidth="19200" windowHeight="12360"/>
  </bookViews>
  <sheets>
    <sheet name="BFP-1" sheetId="1" r:id="rId1"/>
  </sheets>
  <definedNames>
    <definedName name="_xlnm.Print_Area" localSheetId="0">'BFP-1'!$A$1:$L$260</definedName>
    <definedName name="_xlnm.Print_Titles" localSheetId="0">'BFP-1'!$26:$26</definedName>
    <definedName name="Z_0B0CE4D8_48D8_4A4E_95B4_EC47F081AC97_.wvu.PrintArea" localSheetId="0" hidden="1">'BFP-1'!$A$1:$L$260</definedName>
    <definedName name="Z_0B0CE4D8_48D8_4A4E_95B4_EC47F081AC97_.wvu.PrintTitles" localSheetId="0" hidden="1">'BFP-1'!$26:$26</definedName>
    <definedName name="Z_4BC1D4FA_CB95_4677_81D8_C8836DEE466A_.wvu.PrintArea" localSheetId="0" hidden="1">'BFP-1'!$A$1:$L$258</definedName>
    <definedName name="Z_4BC1D4FA_CB95_4677_81D8_C8836DEE466A_.wvu.PrintTitles" localSheetId="0" hidden="1">'BFP-1'!$26:$26</definedName>
    <definedName name="Z_DFD7EFF1_93F4_48B4_9DDA_AC538D7CFC1B_.wvu.PrintArea" localSheetId="0" hidden="1">'BFP-1'!$A$1:$L$260</definedName>
    <definedName name="Z_DFD7EFF1_93F4_48B4_9DDA_AC538D7CFC1B_.wvu.PrintTitles" localSheetId="0" hidden="1">'BFP-1'!$26:$26</definedName>
  </definedNames>
  <calcPr calcId="145621"/>
  <customWorkbookViews>
    <customWorkbookView name="A.Grigėnienė - Personal View" guid="{4BC1D4FA-CB95-4677-81D8-C8836DEE466A}" mergeInterval="0" personalView="1" maximized="1" windowWidth="1020" windowHeight="543" activeSheetId="1"/>
    <customWorkbookView name="Butenaite_J - Personal View" guid="{DFD7EFF1-93F4-48B4-9DDA-AC538D7CFC1B}" mergeInterval="0" personalView="1" maximized="1" windowWidth="1148" windowHeight="646" activeSheetId="1"/>
    <customWorkbookView name="Butenaite_J - Individuali peržiūra" guid="{0B0CE4D8-48D8-4A4E-95B4-EC47F081AC97}" mergeInterval="0" personalView="1" maximized="1" windowWidth="1276" windowHeight="885" activeSheetId="1"/>
  </customWorkbookViews>
</workbook>
</file>

<file path=xl/calcChain.xml><?xml version="1.0" encoding="utf-8"?>
<calcChain xmlns="http://schemas.openxmlformats.org/spreadsheetml/2006/main">
  <c r="H48" i="1" l="1"/>
  <c r="H45" i="1"/>
  <c r="H136" i="1"/>
  <c r="H158" i="1"/>
  <c r="L153" i="1"/>
  <c r="K153" i="1"/>
  <c r="J153" i="1"/>
  <c r="H153" i="1"/>
  <c r="I153" i="1"/>
  <c r="L133" i="1"/>
  <c r="K133" i="1"/>
  <c r="J133" i="1"/>
  <c r="I133" i="1"/>
  <c r="H133" i="1" s="1"/>
  <c r="I166" i="1"/>
  <c r="K174" i="1"/>
  <c r="K180" i="1"/>
  <c r="J177" i="1"/>
  <c r="J184" i="1"/>
  <c r="J193" i="1"/>
  <c r="J196" i="1"/>
  <c r="J199" i="1"/>
  <c r="J202" i="1"/>
  <c r="I247" i="1"/>
  <c r="L245" i="1"/>
  <c r="L242" i="1"/>
  <c r="K242" i="1"/>
  <c r="J242" i="1"/>
  <c r="I242" i="1"/>
  <c r="H242" i="1"/>
  <c r="L239" i="1"/>
  <c r="K239" i="1"/>
  <c r="J239" i="1"/>
  <c r="I239" i="1"/>
  <c r="H239" i="1" s="1"/>
  <c r="I236" i="1"/>
  <c r="L232" i="1"/>
  <c r="K232" i="1"/>
  <c r="J232" i="1"/>
  <c r="H232" i="1"/>
  <c r="I232" i="1"/>
  <c r="L228" i="1"/>
  <c r="K228" i="1"/>
  <c r="J228" i="1"/>
  <c r="I228" i="1"/>
  <c r="H228" i="1" s="1"/>
  <c r="I221" i="1"/>
  <c r="L218" i="1"/>
  <c r="K218" i="1"/>
  <c r="J218" i="1"/>
  <c r="I218" i="1"/>
  <c r="I215" i="1"/>
  <c r="L211" i="1"/>
  <c r="K211" i="1"/>
  <c r="J211" i="1"/>
  <c r="I211" i="1"/>
  <c r="H211" i="1" s="1"/>
  <c r="L206" i="1"/>
  <c r="K206" i="1"/>
  <c r="J206" i="1"/>
  <c r="H206" i="1"/>
  <c r="I206" i="1"/>
  <c r="L196" i="1"/>
  <c r="K196" i="1"/>
  <c r="I196" i="1"/>
  <c r="H196" i="1"/>
  <c r="L188" i="1"/>
  <c r="L187" i="1" s="1"/>
  <c r="L164" i="1" s="1"/>
  <c r="K188" i="1"/>
  <c r="J188" i="1"/>
  <c r="I188" i="1"/>
  <c r="I187" i="1" s="1"/>
  <c r="L184" i="1"/>
  <c r="K184" i="1"/>
  <c r="I184" i="1"/>
  <c r="H184" i="1" s="1"/>
  <c r="I180" i="1"/>
  <c r="L174" i="1"/>
  <c r="J174" i="1"/>
  <c r="I174" i="1"/>
  <c r="H174" i="1" s="1"/>
  <c r="L166" i="1"/>
  <c r="K166" i="1"/>
  <c r="J166" i="1"/>
  <c r="H241" i="1"/>
  <c r="H230" i="1"/>
  <c r="H220" i="1"/>
  <c r="H208" i="1"/>
  <c r="H198" i="1"/>
  <c r="H192" i="1"/>
  <c r="H186" i="1"/>
  <c r="H176" i="1"/>
  <c r="H170" i="1"/>
  <c r="I29" i="1"/>
  <c r="I28" i="1" s="1"/>
  <c r="J29" i="1"/>
  <c r="K29" i="1"/>
  <c r="L29" i="1"/>
  <c r="H30" i="1"/>
  <c r="H31" i="1"/>
  <c r="I32" i="1"/>
  <c r="J32" i="1"/>
  <c r="K32" i="1"/>
  <c r="L32" i="1"/>
  <c r="H33" i="1"/>
  <c r="I35" i="1"/>
  <c r="I34" i="1"/>
  <c r="J35" i="1"/>
  <c r="J34" i="1" s="1"/>
  <c r="K35" i="1"/>
  <c r="K34" i="1" s="1"/>
  <c r="L35" i="1"/>
  <c r="L34" i="1" s="1"/>
  <c r="H36" i="1"/>
  <c r="H37" i="1"/>
  <c r="H38" i="1"/>
  <c r="H39" i="1"/>
  <c r="H40" i="1"/>
  <c r="H41" i="1"/>
  <c r="H42" i="1"/>
  <c r="H43" i="1"/>
  <c r="H44" i="1"/>
  <c r="H46" i="1"/>
  <c r="H47" i="1"/>
  <c r="H49" i="1"/>
  <c r="H50" i="1"/>
  <c r="H51" i="1"/>
  <c r="I54" i="1"/>
  <c r="J54" i="1"/>
  <c r="K54" i="1"/>
  <c r="L54" i="1"/>
  <c r="H55" i="1"/>
  <c r="H56" i="1"/>
  <c r="H57" i="1"/>
  <c r="I58" i="1"/>
  <c r="J58" i="1"/>
  <c r="J53" i="1" s="1"/>
  <c r="K58" i="1"/>
  <c r="L58" i="1"/>
  <c r="L53" i="1" s="1"/>
  <c r="L52" i="1" s="1"/>
  <c r="H59" i="1"/>
  <c r="H60" i="1"/>
  <c r="H61" i="1"/>
  <c r="I62" i="1"/>
  <c r="H62" i="1" s="1"/>
  <c r="J62" i="1"/>
  <c r="K62" i="1"/>
  <c r="L62" i="1"/>
  <c r="H63" i="1"/>
  <c r="H64" i="1"/>
  <c r="H65" i="1"/>
  <c r="I66" i="1"/>
  <c r="J66" i="1"/>
  <c r="K66" i="1"/>
  <c r="L66" i="1"/>
  <c r="H67" i="1"/>
  <c r="I69" i="1"/>
  <c r="I68" i="1"/>
  <c r="J69" i="1"/>
  <c r="J68" i="1"/>
  <c r="K69" i="1"/>
  <c r="K68" i="1"/>
  <c r="L69" i="1"/>
  <c r="L68" i="1"/>
  <c r="H70" i="1"/>
  <c r="H71" i="1"/>
  <c r="H72" i="1"/>
  <c r="I74" i="1"/>
  <c r="J74" i="1"/>
  <c r="K74" i="1"/>
  <c r="L74" i="1"/>
  <c r="H75" i="1"/>
  <c r="H76" i="1"/>
  <c r="I77" i="1"/>
  <c r="J77" i="1"/>
  <c r="K77" i="1"/>
  <c r="L77" i="1"/>
  <c r="H78" i="1"/>
  <c r="H79" i="1"/>
  <c r="I80" i="1"/>
  <c r="J80" i="1"/>
  <c r="J73" i="1"/>
  <c r="K80" i="1"/>
  <c r="K73" i="1" s="1"/>
  <c r="L80" i="1"/>
  <c r="L73" i="1" s="1"/>
  <c r="H81" i="1"/>
  <c r="H82" i="1"/>
  <c r="I84" i="1"/>
  <c r="J84" i="1"/>
  <c r="K84" i="1"/>
  <c r="L84" i="1"/>
  <c r="H85" i="1"/>
  <c r="H86" i="1"/>
  <c r="I87" i="1"/>
  <c r="J87" i="1"/>
  <c r="K87" i="1"/>
  <c r="L87" i="1"/>
  <c r="H88" i="1"/>
  <c r="I89" i="1"/>
  <c r="J89" i="1"/>
  <c r="K89" i="1"/>
  <c r="L89" i="1"/>
  <c r="H90" i="1"/>
  <c r="I91" i="1"/>
  <c r="J91" i="1"/>
  <c r="K91" i="1"/>
  <c r="L91" i="1"/>
  <c r="H92" i="1"/>
  <c r="I93" i="1"/>
  <c r="J93" i="1"/>
  <c r="K93" i="1"/>
  <c r="L93" i="1"/>
  <c r="H94" i="1"/>
  <c r="I96" i="1"/>
  <c r="H96" i="1" s="1"/>
  <c r="J96" i="1"/>
  <c r="K96" i="1"/>
  <c r="L96" i="1"/>
  <c r="L95" i="1" s="1"/>
  <c r="H95" i="1" s="1"/>
  <c r="H97" i="1"/>
  <c r="H98" i="1"/>
  <c r="I99" i="1"/>
  <c r="J99" i="1"/>
  <c r="K99" i="1"/>
  <c r="L99" i="1"/>
  <c r="H100" i="1"/>
  <c r="H101" i="1"/>
  <c r="I102" i="1"/>
  <c r="J102" i="1"/>
  <c r="J95" i="1"/>
  <c r="K102" i="1"/>
  <c r="H102" i="1"/>
  <c r="L102" i="1"/>
  <c r="H103" i="1"/>
  <c r="H104" i="1"/>
  <c r="I107" i="1"/>
  <c r="J107" i="1"/>
  <c r="K107" i="1"/>
  <c r="L107" i="1"/>
  <c r="H108" i="1"/>
  <c r="H109" i="1"/>
  <c r="I110" i="1"/>
  <c r="H110" i="1" s="1"/>
  <c r="J110" i="1"/>
  <c r="K110" i="1"/>
  <c r="L110" i="1"/>
  <c r="H111" i="1"/>
  <c r="I113" i="1"/>
  <c r="J113" i="1"/>
  <c r="K113" i="1"/>
  <c r="L113" i="1"/>
  <c r="H114" i="1"/>
  <c r="I116" i="1"/>
  <c r="J116" i="1"/>
  <c r="K116" i="1"/>
  <c r="L116" i="1"/>
  <c r="H117" i="1"/>
  <c r="H118" i="1"/>
  <c r="H119" i="1"/>
  <c r="I120" i="1"/>
  <c r="J120" i="1"/>
  <c r="K120" i="1"/>
  <c r="K115" i="1" s="1"/>
  <c r="L120" i="1"/>
  <c r="H121" i="1"/>
  <c r="H122" i="1"/>
  <c r="H123" i="1"/>
  <c r="I127" i="1"/>
  <c r="J127" i="1"/>
  <c r="K127" i="1"/>
  <c r="L127" i="1"/>
  <c r="H128" i="1"/>
  <c r="I129" i="1"/>
  <c r="J129" i="1"/>
  <c r="K129" i="1"/>
  <c r="L129" i="1"/>
  <c r="H130" i="1"/>
  <c r="H131" i="1"/>
  <c r="H132" i="1"/>
  <c r="H134" i="1"/>
  <c r="H135" i="1"/>
  <c r="I137" i="1"/>
  <c r="J137" i="1"/>
  <c r="K137" i="1"/>
  <c r="L137" i="1"/>
  <c r="H138" i="1"/>
  <c r="H139" i="1"/>
  <c r="H140" i="1"/>
  <c r="I141" i="1"/>
  <c r="J141" i="1"/>
  <c r="K141" i="1"/>
  <c r="L141" i="1"/>
  <c r="H142" i="1"/>
  <c r="I144" i="1"/>
  <c r="I143" i="1"/>
  <c r="J144" i="1"/>
  <c r="J143" i="1"/>
  <c r="K144" i="1"/>
  <c r="K143" i="1"/>
  <c r="L144" i="1"/>
  <c r="L143" i="1"/>
  <c r="H145" i="1"/>
  <c r="H146" i="1"/>
  <c r="H147" i="1"/>
  <c r="H148" i="1"/>
  <c r="H149" i="1"/>
  <c r="I151" i="1"/>
  <c r="J151" i="1"/>
  <c r="K151" i="1"/>
  <c r="L151" i="1"/>
  <c r="H152" i="1"/>
  <c r="H154" i="1"/>
  <c r="H155" i="1"/>
  <c r="H156" i="1"/>
  <c r="H157" i="1"/>
  <c r="I160" i="1"/>
  <c r="I159" i="1"/>
  <c r="J160" i="1"/>
  <c r="J159" i="1"/>
  <c r="K160" i="1"/>
  <c r="K159" i="1"/>
  <c r="L160" i="1"/>
  <c r="L159" i="1"/>
  <c r="H161" i="1"/>
  <c r="H162" i="1"/>
  <c r="H163" i="1"/>
  <c r="H167" i="1"/>
  <c r="H168" i="1"/>
  <c r="H169" i="1"/>
  <c r="I171" i="1"/>
  <c r="J171" i="1"/>
  <c r="J165" i="1" s="1"/>
  <c r="K171" i="1"/>
  <c r="L171" i="1"/>
  <c r="H172" i="1"/>
  <c r="H173" i="1"/>
  <c r="H175" i="1"/>
  <c r="I177" i="1"/>
  <c r="K177" i="1"/>
  <c r="L177" i="1"/>
  <c r="H178" i="1"/>
  <c r="H179" i="1"/>
  <c r="J180" i="1"/>
  <c r="H180" i="1" s="1"/>
  <c r="L180" i="1"/>
  <c r="H181" i="1"/>
  <c r="I182" i="1"/>
  <c r="J182" i="1"/>
  <c r="K182" i="1"/>
  <c r="L182" i="1"/>
  <c r="H183" i="1"/>
  <c r="H185" i="1"/>
  <c r="H189" i="1"/>
  <c r="H190" i="1"/>
  <c r="H191" i="1"/>
  <c r="I193" i="1"/>
  <c r="K193" i="1"/>
  <c r="L193" i="1"/>
  <c r="H194" i="1"/>
  <c r="H195" i="1"/>
  <c r="H197" i="1"/>
  <c r="I199" i="1"/>
  <c r="K199" i="1"/>
  <c r="H199" i="1" s="1"/>
  <c r="L199" i="1"/>
  <c r="H200" i="1"/>
  <c r="H201" i="1"/>
  <c r="I202" i="1"/>
  <c r="H202" i="1" s="1"/>
  <c r="K202" i="1"/>
  <c r="L202" i="1"/>
  <c r="H203" i="1"/>
  <c r="I204" i="1"/>
  <c r="J204" i="1"/>
  <c r="K204" i="1"/>
  <c r="L204" i="1"/>
  <c r="H205" i="1"/>
  <c r="H207" i="1"/>
  <c r="H212" i="1"/>
  <c r="H213" i="1"/>
  <c r="H214" i="1"/>
  <c r="J215" i="1"/>
  <c r="K215" i="1"/>
  <c r="L215" i="1"/>
  <c r="L210" i="1" s="1"/>
  <c r="H216" i="1"/>
  <c r="H217" i="1"/>
  <c r="H219" i="1"/>
  <c r="J221" i="1"/>
  <c r="K221" i="1"/>
  <c r="L221" i="1"/>
  <c r="H222" i="1"/>
  <c r="H223" i="1"/>
  <c r="I224" i="1"/>
  <c r="J224" i="1"/>
  <c r="K224" i="1"/>
  <c r="L224" i="1"/>
  <c r="H225" i="1"/>
  <c r="I226" i="1"/>
  <c r="J226" i="1"/>
  <c r="K226" i="1"/>
  <c r="L226" i="1"/>
  <c r="H227" i="1"/>
  <c r="H229" i="1"/>
  <c r="H233" i="1"/>
  <c r="H234" i="1"/>
  <c r="H235" i="1"/>
  <c r="J236" i="1"/>
  <c r="K236" i="1"/>
  <c r="H236" i="1" s="1"/>
  <c r="L236" i="1"/>
  <c r="H237" i="1"/>
  <c r="H238" i="1"/>
  <c r="H240" i="1"/>
  <c r="H243" i="1"/>
  <c r="H244" i="1"/>
  <c r="I245" i="1"/>
  <c r="J245" i="1"/>
  <c r="K245" i="1"/>
  <c r="H246" i="1"/>
  <c r="J247" i="1"/>
  <c r="H247" i="1" s="1"/>
  <c r="K247" i="1"/>
  <c r="L247" i="1"/>
  <c r="H248" i="1"/>
  <c r="I249" i="1"/>
  <c r="J249" i="1"/>
  <c r="K249" i="1"/>
  <c r="L249" i="1"/>
  <c r="H250" i="1"/>
  <c r="H204" i="1"/>
  <c r="K210" i="1"/>
  <c r="H160" i="1"/>
  <c r="H137" i="1"/>
  <c r="H87" i="1"/>
  <c r="H69" i="1"/>
  <c r="H35" i="1"/>
  <c r="J28" i="1"/>
  <c r="H144" i="1"/>
  <c r="H127" i="1"/>
  <c r="H74" i="1"/>
  <c r="K231" i="1"/>
  <c r="H226" i="1"/>
  <c r="H182" i="1"/>
  <c r="K165" i="1"/>
  <c r="K150" i="1"/>
  <c r="H141" i="1"/>
  <c r="I126" i="1"/>
  <c r="J115" i="1"/>
  <c r="L106" i="1"/>
  <c r="L105" i="1"/>
  <c r="J106" i="1"/>
  <c r="H93" i="1"/>
  <c r="K83" i="1"/>
  <c r="H66" i="1"/>
  <c r="K53" i="1"/>
  <c r="L28" i="1"/>
  <c r="J210" i="1"/>
  <c r="L165" i="1"/>
  <c r="L150" i="1"/>
  <c r="K126" i="1"/>
  <c r="K125" i="1" s="1"/>
  <c r="K124" i="1" s="1"/>
  <c r="H120" i="1"/>
  <c r="L115" i="1"/>
  <c r="L112" i="1"/>
  <c r="J83" i="1"/>
  <c r="I73" i="1"/>
  <c r="H32" i="1"/>
  <c r="H159" i="1"/>
  <c r="H68" i="1"/>
  <c r="H143" i="1"/>
  <c r="K52" i="1"/>
  <c r="H224" i="1"/>
  <c r="J126" i="1"/>
  <c r="K187" i="1"/>
  <c r="H29" i="1"/>
  <c r="J105" i="1"/>
  <c r="K164" i="1"/>
  <c r="K209" i="1"/>
  <c r="H249" i="1"/>
  <c r="K106" i="1"/>
  <c r="K105" i="1" s="1"/>
  <c r="H105" i="1" s="1"/>
  <c r="I106" i="1"/>
  <c r="H99" i="1"/>
  <c r="K95" i="1"/>
  <c r="H54" i="1"/>
  <c r="K28" i="1"/>
  <c r="H218" i="1"/>
  <c r="I210" i="1"/>
  <c r="H221" i="1"/>
  <c r="L231" i="1"/>
  <c r="J187" i="1"/>
  <c r="I165" i="1"/>
  <c r="J231" i="1"/>
  <c r="J209" i="1" s="1"/>
  <c r="J150" i="1"/>
  <c r="J125" i="1" s="1"/>
  <c r="I95" i="1"/>
  <c r="H107" i="1"/>
  <c r="I231" i="1"/>
  <c r="H245" i="1"/>
  <c r="H215" i="1"/>
  <c r="H193" i="1"/>
  <c r="H188" i="1"/>
  <c r="H177" i="1"/>
  <c r="H171" i="1"/>
  <c r="H166" i="1"/>
  <c r="H151" i="1"/>
  <c r="I150" i="1"/>
  <c r="H150" i="1"/>
  <c r="H129" i="1"/>
  <c r="L126" i="1"/>
  <c r="L125" i="1" s="1"/>
  <c r="H116" i="1"/>
  <c r="I115" i="1"/>
  <c r="H113" i="1"/>
  <c r="J112" i="1"/>
  <c r="H91" i="1"/>
  <c r="I83" i="1"/>
  <c r="H89" i="1"/>
  <c r="L83" i="1"/>
  <c r="H84" i="1"/>
  <c r="H80" i="1"/>
  <c r="H77" i="1"/>
  <c r="I53" i="1"/>
  <c r="H58" i="1"/>
  <c r="I52" i="1"/>
  <c r="H83" i="1"/>
  <c r="I112" i="1"/>
  <c r="I125" i="1"/>
  <c r="I209" i="1"/>
  <c r="H106" i="1"/>
  <c r="I105" i="1"/>
  <c r="H231" i="1"/>
  <c r="H126" i="1"/>
  <c r="H125" i="1" l="1"/>
  <c r="L209" i="1"/>
  <c r="H209" i="1" s="1"/>
  <c r="H210" i="1"/>
  <c r="H73" i="1"/>
  <c r="J52" i="1"/>
  <c r="H52" i="1" s="1"/>
  <c r="H53" i="1"/>
  <c r="H34" i="1"/>
  <c r="H28" i="1"/>
  <c r="I27" i="1"/>
  <c r="H187" i="1"/>
  <c r="I164" i="1"/>
  <c r="L124" i="1"/>
  <c r="J164" i="1"/>
  <c r="J124" i="1" s="1"/>
  <c r="H165" i="1"/>
  <c r="K112" i="1"/>
  <c r="H112" i="1" s="1"/>
  <c r="H115" i="1"/>
  <c r="L27" i="1"/>
  <c r="L251" i="1" s="1"/>
  <c r="J27" i="1"/>
  <c r="H164" i="1" l="1"/>
  <c r="I124" i="1"/>
  <c r="H124" i="1" s="1"/>
  <c r="J251" i="1"/>
  <c r="K27" i="1"/>
  <c r="K251" i="1" s="1"/>
  <c r="H27" i="1" l="1"/>
  <c r="I251" i="1"/>
  <c r="H251" i="1" s="1"/>
</calcChain>
</file>

<file path=xl/sharedStrings.xml><?xml version="1.0" encoding="utf-8"?>
<sst xmlns="http://schemas.openxmlformats.org/spreadsheetml/2006/main" count="259" uniqueCount="170">
  <si>
    <t>Ministerija</t>
  </si>
  <si>
    <t>Departamentas</t>
  </si>
  <si>
    <t>Biudžetinė įstaiga</t>
  </si>
  <si>
    <t>Kodas</t>
  </si>
  <si>
    <t>Sąmatos straipsnių pavadinimas</t>
  </si>
  <si>
    <t>Iš viso</t>
  </si>
  <si>
    <t>I ketv.</t>
  </si>
  <si>
    <t>II ketv.</t>
  </si>
  <si>
    <t>III ketv.</t>
  </si>
  <si>
    <t>IV ketv.</t>
  </si>
  <si>
    <t>IŠLAIDOS</t>
  </si>
  <si>
    <t>Darbo užmokestis ir socialinis draudimas</t>
  </si>
  <si>
    <t>Darbo užmokestis</t>
  </si>
  <si>
    <t>Darbo užmokestis pinigais</t>
  </si>
  <si>
    <t>Pajamos natūra</t>
  </si>
  <si>
    <t>Socialinio draudimo įmokos</t>
  </si>
  <si>
    <t>Prekių ir paslaugų naudojimas</t>
  </si>
  <si>
    <t>Mityba</t>
  </si>
  <si>
    <t>Medikamentai (ir darbuotojų sveikatos tikrinimas)</t>
  </si>
  <si>
    <t>Ryšių paslaugos</t>
  </si>
  <si>
    <t>Transporto išlaikymas</t>
  </si>
  <si>
    <t>Apranga ir patalynė</t>
  </si>
  <si>
    <t>Spaudiniai</t>
  </si>
  <si>
    <t>Ginklai ir karinė įranga</t>
  </si>
  <si>
    <t>Kitos prekės</t>
  </si>
  <si>
    <t>Komandiruotės (transporto, apgyvendinimo, ryšio ir kitos komandiruotės išlaidos)</t>
  </si>
  <si>
    <t>Miestų ir gyvenviečių viešasis ūkis</t>
  </si>
  <si>
    <t>Ilgalaikio materialiojo turto einamasis remontas</t>
  </si>
  <si>
    <t>Kvalifikacijos kėlimas</t>
  </si>
  <si>
    <t>Apmokėjimas už turto vertinimo paslaugas</t>
  </si>
  <si>
    <t>Kitos paslaugos</t>
  </si>
  <si>
    <t>Turto išlaidos</t>
  </si>
  <si>
    <t>Palūkanos</t>
  </si>
  <si>
    <t>Ne rezidentams</t>
  </si>
  <si>
    <t>Asignavimų valdytojų sumokėtos palūkanos</t>
  </si>
  <si>
    <t>Finansų ministerijos sumokėtos palūkanos</t>
  </si>
  <si>
    <t>Savivaldybių sumokėtos palūkanos</t>
  </si>
  <si>
    <t>Rezidentams, kitiems nei valdžios sektorius (tik už tiesioginę skolą)</t>
  </si>
  <si>
    <t>Kitiems valdymo lygiams</t>
  </si>
  <si>
    <t>Valstybės biudžetui</t>
  </si>
  <si>
    <t>Savivaldybių biudžetams</t>
  </si>
  <si>
    <t>Nebiudžetiniams fondams</t>
  </si>
  <si>
    <t>Nuoma</t>
  </si>
  <si>
    <t>Nuoma už žemę, žemės gelmių išteklius ir kitą atsirandantį gamtoje turtą</t>
  </si>
  <si>
    <t>Subsidijos</t>
  </si>
  <si>
    <t>Subsidijos iš biudžeto lėšų</t>
  </si>
  <si>
    <t>Subsidijos importui</t>
  </si>
  <si>
    <t>Subsidijos gaminiams</t>
  </si>
  <si>
    <t>Subsidijos gamybai</t>
  </si>
  <si>
    <t>Dotacijos</t>
  </si>
  <si>
    <t>Dotacijos užsienio valstybėms</t>
  </si>
  <si>
    <t>Einamiesiems tikslams</t>
  </si>
  <si>
    <t>Kapitalui formuoti</t>
  </si>
  <si>
    <t>Dotacijos tarptautinėms organizacijoms</t>
  </si>
  <si>
    <t>Dotacijos kitiems valdymo lygiams</t>
  </si>
  <si>
    <t>Įmokos į Europos Sąjungos biudžetą</t>
  </si>
  <si>
    <t>Tradiciniai nuosavi ištekliai</t>
  </si>
  <si>
    <t>Muitai</t>
  </si>
  <si>
    <t>Cukraus sektoriaus mokesčiai</t>
  </si>
  <si>
    <t>PVM nuosavi ištekliai</t>
  </si>
  <si>
    <t>Bendrųjų nacionalinių pajamų nuosavi ištekliai</t>
  </si>
  <si>
    <t>Biudžeto disbalansų korekcija Jungtinės Karalystės naudai</t>
  </si>
  <si>
    <t>Su nuosavais ištekliais susijusios baudos ir delspinigiai</t>
  </si>
  <si>
    <t>Socialinės išmokos (pašalpos)</t>
  </si>
  <si>
    <t>Socialinio draudimo išmokos (pašalpos)</t>
  </si>
  <si>
    <t>Socialinio draudimo išmokos pinigais</t>
  </si>
  <si>
    <t>Socialinio draudimo išmokos natūra</t>
  </si>
  <si>
    <t>Socialinė parama (socialinės paramos pašalpos)</t>
  </si>
  <si>
    <t>Socialinė parama pinigais</t>
  </si>
  <si>
    <t>Socialinė parama natūra</t>
  </si>
  <si>
    <t>Darbdavių socialinė parama</t>
  </si>
  <si>
    <t>Darbdavių socialinė parama pinigais</t>
  </si>
  <si>
    <t>Darbdavių socialinė parama natūra</t>
  </si>
  <si>
    <t>Kitos išlaidos</t>
  </si>
  <si>
    <t>Stipendijoms</t>
  </si>
  <si>
    <t>Kitiems einamiesiems tikslams</t>
  </si>
  <si>
    <t>Einamiesiems tikslams savivaldybėms</t>
  </si>
  <si>
    <t>Einamiesiems tikslams kitiems valdžios sektoriaus subjektams</t>
  </si>
  <si>
    <t>Einamiesiems tikslams ne valdžios sektoriui</t>
  </si>
  <si>
    <t>Investicijos kitiems valdžios sektoriaus subjektams</t>
  </si>
  <si>
    <t>Investicijos ne valdžios sektoriui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</si>
  <si>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</si>
  <si>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</si>
  <si>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</si>
  <si>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>Žemė</t>
  </si>
  <si>
    <t>Žemės gelmių ištekliai</t>
  </si>
  <si>
    <t>Pastatai ir statiniai</t>
  </si>
  <si>
    <t>Gyvenamieji namai</t>
  </si>
  <si>
    <t>Negyvenamieji pastatai</t>
  </si>
  <si>
    <t>Kiti pastatai ir statiniai</t>
  </si>
  <si>
    <t>Mašinos ir įrenginiai</t>
  </si>
  <si>
    <t>Transporto priemonės</t>
  </si>
  <si>
    <t>Kitos mašinos ir įrenginiai</t>
  </si>
  <si>
    <t>Vertybės</t>
  </si>
  <si>
    <t>Muziejinės vertybės</t>
  </si>
  <si>
    <t>Antikvariniai ir kiti meno kūriniai</t>
  </si>
  <si>
    <t>Kitos vertybės</t>
  </si>
  <si>
    <t>Kitas ilgalaikis materialusis turtas</t>
  </si>
  <si>
    <t>Vaismedžiai ir kiti daugiamečiai sodiniai</t>
  </si>
  <si>
    <t>Nematerialiojo turto kūrimas ir įsigijimas</t>
  </si>
  <si>
    <t>Nematerialusis turtas</t>
  </si>
  <si>
    <t>Naudingųjų iškasenų žvalgymo darbai</t>
  </si>
  <si>
    <t>Kompiuterinė programinė įranga, kompiuterinės programinės įrangos licencijos</t>
  </si>
  <si>
    <t>Patentai</t>
  </si>
  <si>
    <t>Literatūros ir meno kūriniai</t>
  </si>
  <si>
    <t>Kitas nematerialusis turtas</t>
  </si>
  <si>
    <t>Atsargų kūrimas ir įsigijimas</t>
  </si>
  <si>
    <t>Kitos atsargos</t>
  </si>
  <si>
    <t>Žaliavos ir medžiagos</t>
  </si>
  <si>
    <t>Nebaigta gamyba</t>
  </si>
  <si>
    <t>Pagaminta produkcija</t>
  </si>
  <si>
    <t>Pirktos prekės, skirtos parduoti</t>
  </si>
  <si>
    <t>Finansinio turto įsigijimo išlaidos (perskolinimas)</t>
  </si>
  <si>
    <t>Vidaus</t>
  </si>
  <si>
    <t>Grynieji pinigai ir indėliai banke (nacionaline valiuta)</t>
  </si>
  <si>
    <t>Grynieji pinigai</t>
  </si>
  <si>
    <t>Pervedamieji indėliai (pinigai bankuose)</t>
  </si>
  <si>
    <t>Kiti indėliai (pinigai bankuose)</t>
  </si>
  <si>
    <t>Vertybiniai popieriai (įsigyti), išskyrus akcijas</t>
  </si>
  <si>
    <t>Trumpalaikiai</t>
  </si>
  <si>
    <t>Ilgalaikiai</t>
  </si>
  <si>
    <t>Išvestinės finansinės priemonės</t>
  </si>
  <si>
    <t>Paskolos (suteiktos)</t>
  </si>
  <si>
    <t>Trumpalaikės</t>
  </si>
  <si>
    <t>Ilgalaikės</t>
  </si>
  <si>
    <t>Akcijos (įsigytos) ir kitas nuosavas kapitalas</t>
  </si>
  <si>
    <t>Draudimo techniniai atidėjiniai</t>
  </si>
  <si>
    <t>Kitos mokėtinos sumos</t>
  </si>
  <si>
    <t>Užsienio</t>
  </si>
  <si>
    <t>Grynieji pinigai ir indėliai banke (užsienio valiuta)</t>
  </si>
  <si>
    <t>Išlaidos dėl finansinių įsipareigojimų vykdymo (paskolų grąžinimas)</t>
  </si>
  <si>
    <t>Vertybiniai popieriai (išpirkti), išskyrus akcijas</t>
  </si>
  <si>
    <t>Paskolos (grąžintinos)</t>
  </si>
  <si>
    <t>Akcijos (parduotos) ir kitas nuosavas kapitalas</t>
  </si>
  <si>
    <t>IŠ VISO ASIGNAVIMŲ (2+3)</t>
  </si>
  <si>
    <t>(parašas)</t>
  </si>
  <si>
    <t xml:space="preserve">         (vardas ir pavardė)</t>
  </si>
  <si>
    <t xml:space="preserve"> PROGRAMOS  SĄMATA</t>
  </si>
  <si>
    <t xml:space="preserve">                      (vardas ir pavardė)</t>
  </si>
  <si>
    <t>(Kodas)</t>
  </si>
  <si>
    <t xml:space="preserve">20__  m.      </t>
  </si>
  <si>
    <t>Investicijos, skirtos savivaldybėms</t>
  </si>
  <si>
    <t>Komunalinės paslaugos</t>
  </si>
  <si>
    <t>Pervedamos Europos Sąjungos, kitos tarptautinės finansinės paramos ir bendrojo finansavimo lėšos</t>
  </si>
  <si>
    <t>Subsidijos iš Europos Sąjungos ir kitos tarptautinės  finansinės paramos lėšų (ne valdžios sektoriui)</t>
  </si>
  <si>
    <t xml:space="preserve">Žemė </t>
  </si>
  <si>
    <t>Biologinis turtas ir mineraliniai ištekliai</t>
  </si>
  <si>
    <t>Gyvuliai ir kiti gyvūnai</t>
  </si>
  <si>
    <t>Pervedamos lėšos (kapitalui formuoti)</t>
  </si>
  <si>
    <t>Strateginės ir neliečiamosios atsargos</t>
  </si>
  <si>
    <t>(Asignavimų valdytojo) įstaigos pavadinimas:</t>
  </si>
  <si>
    <t>(dokumento sudarytojo (įstaigos) pavadinimas)</t>
  </si>
  <si>
    <t>(data ir numeris)</t>
  </si>
  <si>
    <t>(sudarymo vieta)</t>
  </si>
  <si>
    <t>(įstaigos vadovo ar jo įgalioto asmens</t>
  </si>
  <si>
    <t xml:space="preserve">Forma BFP-1 patvirtinta Lietuvos Respublikos finansų ministro 2009 m. sausio 14 d. įsakymu Nr. 1K-006  </t>
  </si>
  <si>
    <t xml:space="preserve">(įstaigos padalinio, atsakingo už planavimą,       </t>
  </si>
  <si>
    <t>vadovo ar jo įgalioto asmens pareigų pavadinimas)</t>
  </si>
  <si>
    <t xml:space="preserve">                                                                                                 (Kodas)</t>
  </si>
  <si>
    <t>Programa:</t>
  </si>
  <si>
    <t>Išlaidų klasifikacija pagal valstybės funkcijas:</t>
  </si>
  <si>
    <t>pareigų pavadinimas)</t>
  </si>
  <si>
    <t>Finansavimo šaltinis</t>
  </si>
  <si>
    <t>Kiti ilgalaikiai indėliai (pinigai bankuose)</t>
  </si>
  <si>
    <t>Kiti trumpalaikiai indėliai (pinigai bankuose)</t>
  </si>
  <si>
    <t>Ilgalaikio materialiojo ir nematerialiojo turto nuoma (įskaitant veiklos nuomą)</t>
  </si>
  <si>
    <t>Apmokėjimas ekspertams ir konsultantams</t>
  </si>
  <si>
    <t>Karinės atsargos</t>
  </si>
  <si>
    <t>(Eur)</t>
  </si>
  <si>
    <t>(Lietuvos Respublikos finansų ministro 2014 m. spalio 31 d. įsakymo Nr. 1K-340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</si>
</sst>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Times New Roman Baltic"/>
      <charset val="186"/>
    </font>
    <font>
      <sz val="10"/>
      <name val="Times New Roman Baltic"/>
      <charset val="186"/>
    </font>
    <font>
      <sz val="10"/>
      <name val="Arial"/>
      <charset val="186"/>
    </font>
    <font>
      <sz val="10"/>
      <name val="Times New Roman Baltic"/>
      <family val="1"/>
      <charset val="186"/>
    </font>
    <font>
      <b/>
      <i/>
      <sz val="7"/>
      <name val="Times New Roman Baltic"/>
      <family val="1"/>
      <charset val="186"/>
    </font>
    <font>
      <sz val="7"/>
      <name val="Times New Roman Baltic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sz val="10"/>
      <name val="Times New Roman Baltic"/>
      <charset val="186"/>
    </font>
    <font>
      <b/>
      <i/>
      <sz val="10"/>
      <name val="Times New Roman Baltic"/>
      <charset val="186"/>
    </font>
    <font>
      <u/>
      <sz val="10"/>
      <color indexed="12"/>
      <name val="Times New Roman Baltic"/>
      <charset val="186"/>
    </font>
    <font>
      <u/>
      <sz val="10"/>
      <color indexed="36"/>
      <name val="Times New Roman Baltic"/>
      <charset val="186"/>
    </font>
    <font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22">
    <xf numFmtId="0" fontId="0" fillId="0" borderId="0" xfId="0"/>
    <xf numFmtId="0" fontId="0" fillId="0" borderId="0" xfId="0" applyAlignment="1"/>
    <xf numFmtId="0" fontId="0" fillId="0" borderId="0" xfId="0" applyProtection="1"/>
    <xf numFmtId="0" fontId="0" fillId="0" borderId="0" xfId="0" applyAlignment="1" applyProtection="1">
      <alignment horizontal="center"/>
    </xf>
    <xf numFmtId="164" fontId="4" fillId="0" borderId="0" xfId="3" applyNumberFormat="1" applyFont="1" applyAlignment="1" applyProtection="1"/>
    <xf numFmtId="49" fontId="3" fillId="0" borderId="0" xfId="3" applyNumberFormat="1" applyFont="1" applyBorder="1" applyProtection="1"/>
    <xf numFmtId="0" fontId="3" fillId="0" borderId="0" xfId="3" applyFont="1" applyBorder="1" applyAlignment="1" applyProtection="1">
      <alignment horizontal="center"/>
    </xf>
    <xf numFmtId="0" fontId="0" fillId="0" borderId="0" xfId="0" applyBorder="1" applyProtection="1"/>
    <xf numFmtId="164" fontId="3" fillId="0" borderId="0" xfId="3" applyNumberFormat="1" applyFont="1" applyProtection="1"/>
    <xf numFmtId="164" fontId="5" fillId="0" borderId="0" xfId="3" applyNumberFormat="1" applyFont="1" applyBorder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Alignment="1" applyProtection="1"/>
    <xf numFmtId="0" fontId="6" fillId="0" borderId="0" xfId="0" applyFont="1" applyAlignment="1" applyProtection="1">
      <alignment horizontal="center"/>
    </xf>
    <xf numFmtId="164" fontId="3" fillId="0" borderId="0" xfId="3" applyNumberFormat="1" applyFont="1" applyAlignment="1" applyProtection="1"/>
    <xf numFmtId="0" fontId="8" fillId="0" borderId="0" xfId="0" applyFont="1" applyBorder="1" applyAlignme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0" xfId="0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1" fontId="14" fillId="0" borderId="1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/>
    <xf numFmtId="164" fontId="10" fillId="2" borderId="1" xfId="3" applyNumberFormat="1" applyFont="1" applyFill="1" applyBorder="1" applyAlignment="1" applyProtection="1">
      <alignment horizontal="right"/>
    </xf>
    <xf numFmtId="164" fontId="3" fillId="2" borderId="1" xfId="3" applyNumberFormat="1" applyFont="1" applyFill="1" applyBorder="1" applyAlignment="1" applyProtection="1">
      <alignment horizontal="right"/>
    </xf>
    <xf numFmtId="164" fontId="3" fillId="0" borderId="1" xfId="3" applyNumberFormat="1" applyFont="1" applyBorder="1" applyAlignment="1" applyProtection="1">
      <alignment horizontal="right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164" fontId="3" fillId="2" borderId="1" xfId="3" applyNumberFormat="1" applyFont="1" applyFill="1" applyBorder="1" applyAlignment="1" applyProtection="1">
      <alignment horizontal="right" wrapText="1"/>
    </xf>
    <xf numFmtId="164" fontId="3" fillId="0" borderId="1" xfId="3" applyNumberFormat="1" applyFont="1" applyBorder="1" applyAlignment="1" applyProtection="1">
      <alignment horizontal="right" wrapText="1"/>
      <protection locked="0"/>
    </xf>
    <xf numFmtId="164" fontId="16" fillId="2" borderId="1" xfId="3" applyNumberFormat="1" applyFont="1" applyFill="1" applyBorder="1" applyAlignment="1" applyProtection="1">
      <alignment horizontal="right"/>
    </xf>
    <xf numFmtId="164" fontId="3" fillId="0" borderId="1" xfId="3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3" applyNumberFormat="1" applyFont="1" applyFill="1" applyBorder="1" applyAlignment="1" applyProtection="1">
      <alignment horizontal="right"/>
      <protection locked="0"/>
    </xf>
    <xf numFmtId="164" fontId="1" fillId="2" borderId="1" xfId="3" applyNumberFormat="1" applyFont="1" applyFill="1" applyBorder="1" applyAlignment="1" applyProtection="1">
      <alignment horizontal="right"/>
    </xf>
    <xf numFmtId="164" fontId="16" fillId="0" borderId="1" xfId="3" applyNumberFormat="1" applyFont="1" applyFill="1" applyBorder="1" applyAlignment="1" applyProtection="1">
      <alignment horizontal="right"/>
      <protection locked="0"/>
    </xf>
    <xf numFmtId="164" fontId="10" fillId="2" borderId="1" xfId="0" applyNumberFormat="1" applyFont="1" applyFill="1" applyBorder="1" applyAlignment="1" applyProtection="1">
      <alignment horizontal="right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13" fillId="2" borderId="1" xfId="0" applyNumberFormat="1" applyFont="1" applyFill="1" applyBorder="1" applyAlignment="1" applyProtection="1">
      <alignment horizontal="right"/>
    </xf>
    <xf numFmtId="164" fontId="16" fillId="2" borderId="1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Continuous"/>
    </xf>
    <xf numFmtId="0" fontId="0" fillId="0" borderId="0" xfId="0" applyBorder="1" applyAlignment="1" applyProtection="1">
      <alignment horizontal="center"/>
    </xf>
    <xf numFmtId="1" fontId="14" fillId="0" borderId="2" xfId="0" applyNumberFormat="1" applyFont="1" applyBorder="1" applyAlignment="1" applyProtection="1">
      <alignment horizontal="center"/>
    </xf>
    <xf numFmtId="0" fontId="0" fillId="0" borderId="0" xfId="0" applyBorder="1" applyAlignment="1">
      <alignment horizontal="left"/>
    </xf>
    <xf numFmtId="0" fontId="17" fillId="0" borderId="0" xfId="0" applyFont="1" applyBorder="1" applyAlignment="1"/>
    <xf numFmtId="0" fontId="14" fillId="0" borderId="0" xfId="0" applyFont="1" applyAlignment="1" applyProtection="1">
      <alignment horizontal="left" vertical="top" wrapText="1"/>
    </xf>
    <xf numFmtId="164" fontId="13" fillId="2" borderId="1" xfId="3" applyNumberFormat="1" applyFont="1" applyFill="1" applyBorder="1" applyAlignment="1" applyProtection="1"/>
    <xf numFmtId="164" fontId="11" fillId="2" borderId="1" xfId="3" applyNumberFormat="1" applyFont="1" applyFill="1" applyBorder="1" applyAlignment="1" applyProtection="1"/>
    <xf numFmtId="164" fontId="11" fillId="2" borderId="1" xfId="3" applyNumberFormat="1" applyFont="1" applyFill="1" applyBorder="1" applyAlignment="1" applyProtection="1">
      <alignment wrapText="1"/>
    </xf>
    <xf numFmtId="164" fontId="11" fillId="2" borderId="1" xfId="0" applyNumberFormat="1" applyFont="1" applyFill="1" applyBorder="1" applyAlignment="1" applyProtection="1"/>
    <xf numFmtId="164" fontId="13" fillId="2" borderId="1" xfId="0" applyNumberFormat="1" applyFont="1" applyFill="1" applyBorder="1" applyAlignment="1" applyProtection="1"/>
    <xf numFmtId="0" fontId="3" fillId="0" borderId="4" xfId="0" applyFont="1" applyBorder="1" applyAlignment="1" applyProtection="1">
      <alignment wrapText="1"/>
      <protection locked="0"/>
    </xf>
    <xf numFmtId="49" fontId="9" fillId="0" borderId="0" xfId="3" applyNumberFormat="1" applyFont="1" applyAlignment="1" applyProtection="1">
      <alignment horizontal="left"/>
    </xf>
    <xf numFmtId="49" fontId="3" fillId="0" borderId="0" xfId="3" applyNumberFormat="1" applyFont="1" applyBorder="1" applyAlignment="1" applyProtection="1">
      <alignment horizontal="left"/>
    </xf>
    <xf numFmtId="164" fontId="5" fillId="0" borderId="0" xfId="3" applyNumberFormat="1" applyFont="1" applyAlignment="1" applyProtection="1"/>
    <xf numFmtId="0" fontId="15" fillId="0" borderId="0" xfId="0" applyFont="1" applyBorder="1" applyAlignment="1">
      <alignment horizontal="center"/>
    </xf>
    <xf numFmtId="1" fontId="9" fillId="0" borderId="5" xfId="3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0" fontId="1" fillId="0" borderId="0" xfId="0" applyFont="1" applyAlignment="1" applyProtection="1"/>
    <xf numFmtId="164" fontId="13" fillId="2" borderId="3" xfId="3" applyNumberFormat="1" applyFont="1" applyFill="1" applyBorder="1" applyAlignment="1" applyProtection="1"/>
    <xf numFmtId="164" fontId="10" fillId="2" borderId="3" xfId="3" applyNumberFormat="1" applyFont="1" applyFill="1" applyBorder="1" applyAlignment="1" applyProtection="1">
      <alignment horizontal="right"/>
    </xf>
    <xf numFmtId="0" fontId="0" fillId="0" borderId="6" xfId="0" applyBorder="1" applyAlignment="1">
      <alignment horizontal="centerContinuous"/>
    </xf>
    <xf numFmtId="1" fontId="14" fillId="0" borderId="3" xfId="0" applyNumberFormat="1" applyFont="1" applyBorder="1" applyAlignment="1" applyProtection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Alignment="1" applyProtection="1">
      <alignment horizontal="left"/>
    </xf>
    <xf numFmtId="49" fontId="12" fillId="0" borderId="0" xfId="3" applyNumberFormat="1" applyFont="1" applyProtection="1"/>
    <xf numFmtId="0" fontId="0" fillId="0" borderId="7" xfId="0" applyBorder="1" applyAlignment="1">
      <alignment horizontal="centerContinuous"/>
    </xf>
    <xf numFmtId="49" fontId="7" fillId="0" borderId="1" xfId="3" applyNumberFormat="1" applyFont="1" applyBorder="1" applyAlignment="1" applyProtection="1">
      <alignment horizontal="center"/>
    </xf>
    <xf numFmtId="164" fontId="7" fillId="0" borderId="1" xfId="3" applyNumberFormat="1" applyFont="1" applyBorder="1" applyAlignment="1" applyProtection="1">
      <alignment horizontal="center" vertical="center" wrapText="1"/>
    </xf>
    <xf numFmtId="164" fontId="7" fillId="0" borderId="1" xfId="3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49" fontId="3" fillId="0" borderId="0" xfId="3" applyNumberFormat="1" applyFont="1" applyAlignment="1" applyProtection="1">
      <alignment horizontal="right"/>
      <protection locked="0"/>
    </xf>
    <xf numFmtId="0" fontId="11" fillId="0" borderId="8" xfId="0" applyFont="1" applyBorder="1" applyAlignment="1" applyProtection="1">
      <alignment horizontal="centerContinuous"/>
    </xf>
    <xf numFmtId="1" fontId="10" fillId="0" borderId="0" xfId="0" applyNumberFormat="1" applyFont="1" applyBorder="1" applyAlignment="1" applyProtection="1">
      <alignment horizontal="center"/>
    </xf>
    <xf numFmtId="0" fontId="7" fillId="0" borderId="8" xfId="0" applyFont="1" applyFill="1" applyBorder="1" applyAlignment="1">
      <alignment wrapText="1"/>
    </xf>
    <xf numFmtId="1" fontId="14" fillId="0" borderId="1" xfId="0" applyNumberFormat="1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0" fillId="0" borderId="0" xfId="0" applyProtection="1">
      <protection locked="0"/>
    </xf>
    <xf numFmtId="0" fontId="15" fillId="0" borderId="4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1" fontId="9" fillId="0" borderId="0" xfId="3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protection locked="0"/>
    </xf>
    <xf numFmtId="1" fontId="14" fillId="0" borderId="10" xfId="0" applyNumberFormat="1" applyFont="1" applyFill="1" applyBorder="1" applyAlignment="1" applyProtection="1">
      <alignment horizontal="center"/>
    </xf>
    <xf numFmtId="1" fontId="14" fillId="0" borderId="1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Protection="1"/>
    <xf numFmtId="1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164" fontId="13" fillId="0" borderId="0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0" fillId="0" borderId="4" xfId="0" applyBorder="1" applyAlignment="1" applyProtection="1">
      <alignment wrapText="1"/>
      <protection locked="0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14" fillId="0" borderId="6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 wrapText="1"/>
      <protection locked="0"/>
    </xf>
    <xf numFmtId="164" fontId="5" fillId="0" borderId="11" xfId="3" applyNumberFormat="1" applyFont="1" applyBorder="1" applyAlignment="1" applyProtection="1">
      <alignment horizontal="center"/>
    </xf>
    <xf numFmtId="0" fontId="0" fillId="0" borderId="11" xfId="0" applyBorder="1" applyAlignment="1">
      <alignment horizontal="center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protection locked="0"/>
    </xf>
    <xf numFmtId="0" fontId="14" fillId="0" borderId="0" xfId="0" applyFont="1" applyFill="1" applyAlignment="1" applyProtection="1">
      <alignment horizontal="left" vertical="top" wrapText="1"/>
    </xf>
    <xf numFmtId="0" fontId="14" fillId="0" borderId="0" xfId="0" applyFont="1" applyAlignment="1" applyProtection="1">
      <alignment horizontal="left" vertical="top" wrapText="1"/>
    </xf>
    <xf numFmtId="0" fontId="0" fillId="0" borderId="0" xfId="0" applyAlignment="1">
      <alignment wrapText="1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protection locked="0"/>
    </xf>
    <xf numFmtId="164" fontId="3" fillId="0" borderId="4" xfId="3" applyNumberFormat="1" applyFont="1" applyBorder="1" applyAlignment="1" applyProtection="1">
      <alignment horizontal="center"/>
      <protection locked="0"/>
    </xf>
  </cellXfs>
  <cellStyles count="4">
    <cellStyle name="Followed Hyperlink" xfId="1"/>
    <cellStyle name="Hyperlink" xfId="2"/>
    <cellStyle name="Įprastas" xfId="0" builtinId="0"/>
    <cellStyle name="Normal_Shee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0"/>
  <sheetViews>
    <sheetView showZeros="0" tabSelected="1" workbookViewId="0">
      <selection activeCell="P6" sqref="P6"/>
    </sheetView>
  </sheetViews>
  <sheetFormatPr defaultRowHeight="12.75" x14ac:dyDescent="0.2"/>
  <cols>
    <col min="1" max="1" width="2.33203125" style="3" customWidth="1"/>
    <col min="2" max="3" width="3.1640625" style="17" customWidth="1"/>
    <col min="4" max="5" width="3" style="17" customWidth="1"/>
    <col min="6" max="6" width="2.83203125" style="17" customWidth="1"/>
    <col min="7" max="7" width="49.5" customWidth="1"/>
    <col min="8" max="8" width="13.83203125" customWidth="1"/>
    <col min="9" max="9" width="13.1640625" customWidth="1"/>
    <col min="10" max="10" width="13.33203125" style="1" customWidth="1"/>
    <col min="11" max="11" width="13.6640625" customWidth="1"/>
    <col min="12" max="12" width="13.5" customWidth="1"/>
  </cols>
  <sheetData>
    <row r="1" spans="1:13" ht="23.25" customHeight="1" x14ac:dyDescent="0.2">
      <c r="G1" s="2"/>
      <c r="H1" s="2"/>
      <c r="I1" s="47"/>
      <c r="J1" s="117" t="s">
        <v>155</v>
      </c>
      <c r="K1" s="118"/>
      <c r="L1" s="118"/>
    </row>
    <row r="2" spans="1:13" ht="23.25" customHeight="1" x14ac:dyDescent="0.2">
      <c r="G2" s="2"/>
      <c r="H2" s="2"/>
      <c r="I2" s="47"/>
      <c r="J2" s="116" t="s">
        <v>169</v>
      </c>
      <c r="K2" s="116"/>
      <c r="L2" s="116"/>
    </row>
    <row r="3" spans="1:13" ht="9" customHeight="1" x14ac:dyDescent="0.2">
      <c r="G3" s="2"/>
      <c r="H3" s="2"/>
      <c r="I3" s="47"/>
      <c r="J3" s="47"/>
      <c r="K3" s="47"/>
      <c r="L3" s="47"/>
    </row>
    <row r="4" spans="1:13" ht="25.5" customHeight="1" x14ac:dyDescent="0.2">
      <c r="G4" s="121"/>
      <c r="H4" s="121"/>
      <c r="I4" s="121"/>
      <c r="J4" s="121"/>
      <c r="K4" s="121"/>
      <c r="L4" s="121"/>
    </row>
    <row r="5" spans="1:13" x14ac:dyDescent="0.2">
      <c r="G5" s="106" t="s">
        <v>151</v>
      </c>
      <c r="H5" s="106"/>
      <c r="I5" s="106"/>
      <c r="J5" s="106"/>
      <c r="K5" s="106"/>
      <c r="L5" s="106"/>
    </row>
    <row r="6" spans="1:13" x14ac:dyDescent="0.2">
      <c r="G6" s="43"/>
      <c r="H6" s="43"/>
      <c r="I6" s="43"/>
      <c r="J6" s="43"/>
      <c r="K6" s="43"/>
      <c r="L6" s="43"/>
    </row>
    <row r="7" spans="1:13" x14ac:dyDescent="0.2">
      <c r="G7" s="75" t="s">
        <v>140</v>
      </c>
      <c r="H7" s="54" t="s">
        <v>137</v>
      </c>
      <c r="I7" s="15"/>
      <c r="J7" s="43"/>
      <c r="K7" s="43"/>
      <c r="L7" s="43"/>
    </row>
    <row r="8" spans="1:13" x14ac:dyDescent="0.2">
      <c r="G8" s="121"/>
      <c r="H8" s="121"/>
      <c r="I8" s="121"/>
      <c r="J8" s="121"/>
      <c r="K8" s="121"/>
      <c r="L8" s="121"/>
    </row>
    <row r="9" spans="1:13" x14ac:dyDescent="0.2">
      <c r="G9" s="106" t="s">
        <v>152</v>
      </c>
      <c r="H9" s="106"/>
      <c r="I9" s="106"/>
      <c r="J9" s="106"/>
      <c r="K9" s="106"/>
      <c r="L9" s="106"/>
    </row>
    <row r="10" spans="1:13" x14ac:dyDescent="0.2">
      <c r="F10" s="23"/>
      <c r="G10" s="121"/>
      <c r="H10" s="121"/>
      <c r="I10" s="121"/>
      <c r="J10" s="121"/>
      <c r="K10" s="121"/>
      <c r="L10" s="121"/>
    </row>
    <row r="11" spans="1:13" x14ac:dyDescent="0.2">
      <c r="G11" s="106" t="s">
        <v>153</v>
      </c>
      <c r="H11" s="106"/>
      <c r="I11" s="106"/>
      <c r="J11" s="106"/>
      <c r="K11" s="106"/>
      <c r="L11" s="106"/>
    </row>
    <row r="12" spans="1:13" x14ac:dyDescent="0.2">
      <c r="G12" s="2"/>
      <c r="H12" s="2"/>
      <c r="I12" s="47"/>
      <c r="J12" s="47"/>
      <c r="K12" s="47"/>
      <c r="L12" s="47"/>
    </row>
    <row r="13" spans="1:13" x14ac:dyDescent="0.2">
      <c r="A13" s="55" t="s">
        <v>150</v>
      </c>
      <c r="B13" s="45"/>
      <c r="C13" s="45"/>
      <c r="D13" s="45"/>
      <c r="E13" s="45"/>
      <c r="F13" s="45"/>
      <c r="G13" s="83"/>
      <c r="H13" s="84"/>
      <c r="I13" s="57"/>
      <c r="J13" s="58"/>
      <c r="K13" s="58"/>
      <c r="L13" s="58"/>
    </row>
    <row r="14" spans="1:13" x14ac:dyDescent="0.2">
      <c r="B14" s="114"/>
      <c r="C14" s="115"/>
      <c r="D14" s="115"/>
      <c r="E14" s="115"/>
      <c r="F14" s="115"/>
      <c r="G14" s="115"/>
      <c r="H14" s="115"/>
      <c r="I14" s="115"/>
      <c r="J14" s="56" t="s">
        <v>0</v>
      </c>
      <c r="K14" s="56" t="s">
        <v>1</v>
      </c>
      <c r="L14" s="56" t="s">
        <v>2</v>
      </c>
    </row>
    <row r="15" spans="1:13" x14ac:dyDescent="0.2">
      <c r="B15" s="112"/>
      <c r="C15" s="113"/>
      <c r="D15" s="113"/>
      <c r="E15" s="113"/>
      <c r="F15" s="113"/>
      <c r="G15" s="113"/>
      <c r="H15" s="113"/>
      <c r="I15" s="113"/>
      <c r="J15" s="4"/>
      <c r="L15" s="56" t="s">
        <v>139</v>
      </c>
      <c r="M15" s="82"/>
    </row>
    <row r="16" spans="1:13" x14ac:dyDescent="0.2">
      <c r="B16" s="88"/>
      <c r="C16" s="89"/>
      <c r="D16" s="89"/>
      <c r="E16" s="89"/>
      <c r="F16" s="89"/>
      <c r="G16" s="89"/>
      <c r="H16" s="89"/>
      <c r="I16" s="89"/>
      <c r="J16" s="14"/>
      <c r="K16" s="14"/>
      <c r="L16" s="14"/>
    </row>
    <row r="17" spans="1:12" x14ac:dyDescent="0.2">
      <c r="A17" s="59" t="s">
        <v>159</v>
      </c>
      <c r="B17" s="84"/>
      <c r="C17" s="84"/>
      <c r="D17" s="84"/>
      <c r="E17" s="84"/>
      <c r="F17" s="84"/>
      <c r="G17" s="84"/>
      <c r="H17" s="84"/>
      <c r="I17" s="84"/>
      <c r="J17" s="77"/>
      <c r="K17" s="58"/>
      <c r="L17" s="58"/>
    </row>
    <row r="18" spans="1:12" x14ac:dyDescent="0.2">
      <c r="A18" s="59"/>
      <c r="B18" s="84"/>
      <c r="C18" s="84"/>
      <c r="D18" s="84"/>
      <c r="E18" s="84"/>
      <c r="F18" s="84"/>
      <c r="G18" s="84"/>
      <c r="H18" s="85"/>
      <c r="I18" s="85"/>
      <c r="J18" s="77"/>
      <c r="K18" s="86"/>
      <c r="L18" s="56" t="s">
        <v>139</v>
      </c>
    </row>
    <row r="19" spans="1:12" ht="13.5" x14ac:dyDescent="0.25">
      <c r="A19" s="59" t="s">
        <v>162</v>
      </c>
      <c r="B19" s="46"/>
      <c r="C19" s="46"/>
      <c r="D19" s="46"/>
      <c r="E19" s="46"/>
      <c r="F19" s="46"/>
      <c r="G19" s="91"/>
      <c r="H19" s="58"/>
      <c r="I19" s="58"/>
      <c r="J19" s="58"/>
      <c r="K19" s="58"/>
      <c r="L19" s="58"/>
    </row>
    <row r="20" spans="1:12" ht="13.5" x14ac:dyDescent="0.25">
      <c r="A20" s="59"/>
      <c r="B20" s="46"/>
      <c r="C20" s="46"/>
      <c r="D20" s="46"/>
      <c r="E20" s="46"/>
      <c r="F20" s="46"/>
      <c r="G20" s="90"/>
      <c r="H20" s="87"/>
      <c r="I20" s="87"/>
      <c r="J20" s="77"/>
      <c r="K20" s="86"/>
      <c r="L20" s="56" t="s">
        <v>139</v>
      </c>
    </row>
    <row r="21" spans="1:12" ht="6" customHeight="1" x14ac:dyDescent="0.2">
      <c r="G21" s="5"/>
      <c r="H21" s="6"/>
      <c r="I21" s="6"/>
      <c r="J21" s="6"/>
      <c r="K21" s="7"/>
      <c r="L21" s="4"/>
    </row>
    <row r="22" spans="1:12" x14ac:dyDescent="0.2">
      <c r="A22" s="60" t="s">
        <v>160</v>
      </c>
      <c r="B22" s="84"/>
      <c r="C22" s="84"/>
      <c r="D22" s="84"/>
      <c r="E22" s="84"/>
      <c r="F22" s="84"/>
      <c r="G22" s="84"/>
      <c r="H22" s="8"/>
      <c r="I22" s="58"/>
      <c r="J22" s="58"/>
      <c r="K22" s="58"/>
      <c r="L22" s="58"/>
    </row>
    <row r="23" spans="1:12" ht="9.75" customHeight="1" x14ac:dyDescent="0.2">
      <c r="B23" s="119"/>
      <c r="C23" s="120"/>
      <c r="D23" s="120"/>
      <c r="E23" s="120"/>
      <c r="F23" s="120"/>
      <c r="G23" s="120"/>
      <c r="H23" s="120"/>
      <c r="I23" s="110" t="s">
        <v>158</v>
      </c>
      <c r="J23" s="111"/>
      <c r="K23" s="111"/>
      <c r="L23" s="111"/>
    </row>
    <row r="24" spans="1:12" x14ac:dyDescent="0.2">
      <c r="A24" s="42"/>
      <c r="B24" s="107"/>
      <c r="C24" s="107"/>
      <c r="D24" s="107"/>
      <c r="E24" s="107"/>
      <c r="F24" s="107"/>
      <c r="G24" s="107"/>
      <c r="H24" s="107"/>
      <c r="I24" s="108"/>
      <c r="J24" s="108"/>
      <c r="K24" s="108"/>
      <c r="L24" s="108"/>
    </row>
    <row r="25" spans="1:12" x14ac:dyDescent="0.2">
      <c r="A25" s="43"/>
      <c r="B25" s="104"/>
      <c r="C25" s="105"/>
      <c r="D25" s="105"/>
      <c r="E25" s="105"/>
      <c r="F25" s="105"/>
      <c r="G25" s="105"/>
      <c r="H25" s="105"/>
      <c r="I25" s="105"/>
      <c r="J25" s="105"/>
      <c r="K25" s="105"/>
      <c r="L25" s="9" t="s">
        <v>168</v>
      </c>
    </row>
    <row r="26" spans="1:12" ht="12" customHeight="1" x14ac:dyDescent="0.2">
      <c r="A26" s="76" t="s">
        <v>3</v>
      </c>
      <c r="B26" s="63"/>
      <c r="C26" s="63"/>
      <c r="D26" s="63"/>
      <c r="E26" s="63"/>
      <c r="F26" s="68"/>
      <c r="G26" s="69" t="s">
        <v>4</v>
      </c>
      <c r="H26" s="70" t="s">
        <v>5</v>
      </c>
      <c r="I26" s="70" t="s">
        <v>6</v>
      </c>
      <c r="J26" s="71" t="s">
        <v>7</v>
      </c>
      <c r="K26" s="72" t="s">
        <v>8</v>
      </c>
      <c r="L26" s="72" t="s">
        <v>9</v>
      </c>
    </row>
    <row r="27" spans="1:12" x14ac:dyDescent="0.2">
      <c r="A27" s="64">
        <v>2</v>
      </c>
      <c r="B27" s="20"/>
      <c r="C27" s="20"/>
      <c r="D27" s="20"/>
      <c r="E27" s="20"/>
      <c r="F27" s="20"/>
      <c r="G27" s="73" t="s">
        <v>10</v>
      </c>
      <c r="H27" s="61">
        <f>(I27+J27+K27+L27)</f>
        <v>0</v>
      </c>
      <c r="I27" s="62">
        <f>I28+I34+I52+I68+I73+I83+I95+I105+I112</f>
        <v>0</v>
      </c>
      <c r="J27" s="62">
        <f>J28+J34+J52+J68+J73+J83+J95+J105+J112</f>
        <v>0</v>
      </c>
      <c r="K27" s="62">
        <f>K28+K34+K52+K68+K73+K83+K95+K105+K112</f>
        <v>0</v>
      </c>
      <c r="L27" s="62">
        <f>L28+L34+L52+L68+L73+L83+L95+L105+L112</f>
        <v>0</v>
      </c>
    </row>
    <row r="28" spans="1:12" x14ac:dyDescent="0.2">
      <c r="A28" s="21">
        <v>2</v>
      </c>
      <c r="B28" s="18">
        <v>1</v>
      </c>
      <c r="C28" s="18"/>
      <c r="D28" s="18"/>
      <c r="E28" s="18"/>
      <c r="F28" s="18"/>
      <c r="G28" s="73" t="s">
        <v>11</v>
      </c>
      <c r="H28" s="48">
        <f t="shared" ref="H28:H51" si="0">(I28+J28+K28+L28)</f>
        <v>0</v>
      </c>
      <c r="I28" s="25">
        <f>(I29+I32)</f>
        <v>0</v>
      </c>
      <c r="J28" s="25">
        <f>(J29+J32)</f>
        <v>0</v>
      </c>
      <c r="K28" s="25">
        <f>(K29+K32)</f>
        <v>0</v>
      </c>
      <c r="L28" s="25">
        <f>(L29+L32)</f>
        <v>0</v>
      </c>
    </row>
    <row r="29" spans="1:12" x14ac:dyDescent="0.2">
      <c r="A29" s="21">
        <v>2</v>
      </c>
      <c r="B29" s="18">
        <v>1</v>
      </c>
      <c r="C29" s="18">
        <v>1</v>
      </c>
      <c r="D29" s="18"/>
      <c r="E29" s="18"/>
      <c r="F29" s="18"/>
      <c r="G29" s="73" t="s">
        <v>12</v>
      </c>
      <c r="H29" s="49">
        <f t="shared" si="0"/>
        <v>0</v>
      </c>
      <c r="I29" s="26">
        <f>(I30+I31)</f>
        <v>0</v>
      </c>
      <c r="J29" s="26">
        <f>(J30+J31)</f>
        <v>0</v>
      </c>
      <c r="K29" s="26">
        <f>(K30+K31)</f>
        <v>0</v>
      </c>
      <c r="L29" s="26">
        <f>(L30+L31)</f>
        <v>0</v>
      </c>
    </row>
    <row r="30" spans="1:12" x14ac:dyDescent="0.2">
      <c r="A30" s="21">
        <v>2</v>
      </c>
      <c r="B30" s="18">
        <v>1</v>
      </c>
      <c r="C30" s="18">
        <v>1</v>
      </c>
      <c r="D30" s="18">
        <v>1</v>
      </c>
      <c r="E30" s="18">
        <v>1</v>
      </c>
      <c r="F30" s="18">
        <v>1</v>
      </c>
      <c r="G30" s="74" t="s">
        <v>13</v>
      </c>
      <c r="H30" s="49">
        <f t="shared" si="0"/>
        <v>0</v>
      </c>
      <c r="I30" s="27"/>
      <c r="J30" s="27"/>
      <c r="K30" s="28"/>
      <c r="L30" s="28"/>
    </row>
    <row r="31" spans="1:12" x14ac:dyDescent="0.2">
      <c r="A31" s="21">
        <v>2</v>
      </c>
      <c r="B31" s="18">
        <v>1</v>
      </c>
      <c r="C31" s="18">
        <v>1</v>
      </c>
      <c r="D31" s="18">
        <v>1</v>
      </c>
      <c r="E31" s="18">
        <v>1</v>
      </c>
      <c r="F31" s="18">
        <v>2</v>
      </c>
      <c r="G31" s="74" t="s">
        <v>14</v>
      </c>
      <c r="H31" s="49">
        <f t="shared" si="0"/>
        <v>0</v>
      </c>
      <c r="I31" s="27"/>
      <c r="J31" s="27"/>
      <c r="K31" s="28"/>
      <c r="L31" s="28"/>
    </row>
    <row r="32" spans="1:12" x14ac:dyDescent="0.2">
      <c r="A32" s="64">
        <v>2</v>
      </c>
      <c r="B32" s="20">
        <v>1</v>
      </c>
      <c r="C32" s="20">
        <v>2</v>
      </c>
      <c r="D32" s="20"/>
      <c r="E32" s="20"/>
      <c r="F32" s="20"/>
      <c r="G32" s="74" t="s">
        <v>15</v>
      </c>
      <c r="H32" s="49">
        <f t="shared" si="0"/>
        <v>0</v>
      </c>
      <c r="I32" s="26">
        <f>I33</f>
        <v>0</v>
      </c>
      <c r="J32" s="26">
        <f>J33</f>
        <v>0</v>
      </c>
      <c r="K32" s="26">
        <f>K33</f>
        <v>0</v>
      </c>
      <c r="L32" s="26">
        <f>L33</f>
        <v>0</v>
      </c>
    </row>
    <row r="33" spans="1:12" x14ac:dyDescent="0.2">
      <c r="A33" s="21">
        <v>2</v>
      </c>
      <c r="B33" s="18">
        <v>1</v>
      </c>
      <c r="C33" s="18">
        <v>2</v>
      </c>
      <c r="D33" s="18">
        <v>1</v>
      </c>
      <c r="E33" s="18">
        <v>1</v>
      </c>
      <c r="F33" s="18">
        <v>1</v>
      </c>
      <c r="G33" s="74" t="s">
        <v>15</v>
      </c>
      <c r="H33" s="49">
        <f t="shared" si="0"/>
        <v>0</v>
      </c>
      <c r="I33" s="27"/>
      <c r="J33" s="27"/>
      <c r="K33" s="28"/>
      <c r="L33" s="28"/>
    </row>
    <row r="34" spans="1:12" x14ac:dyDescent="0.2">
      <c r="A34" s="21">
        <v>2</v>
      </c>
      <c r="B34" s="18">
        <v>2</v>
      </c>
      <c r="C34" s="18"/>
      <c r="D34" s="18"/>
      <c r="E34" s="18"/>
      <c r="F34" s="18"/>
      <c r="G34" s="74" t="s">
        <v>16</v>
      </c>
      <c r="H34" s="48">
        <f t="shared" si="0"/>
        <v>0</v>
      </c>
      <c r="I34" s="25">
        <f>I35</f>
        <v>0</v>
      </c>
      <c r="J34" s="25">
        <f>J35</f>
        <v>0</v>
      </c>
      <c r="K34" s="25">
        <f>K35</f>
        <v>0</v>
      </c>
      <c r="L34" s="25">
        <f>L35</f>
        <v>0</v>
      </c>
    </row>
    <row r="35" spans="1:12" x14ac:dyDescent="0.2">
      <c r="A35" s="21">
        <v>2</v>
      </c>
      <c r="B35" s="18">
        <v>2</v>
      </c>
      <c r="C35" s="18">
        <v>1</v>
      </c>
      <c r="D35" s="18"/>
      <c r="E35" s="18"/>
      <c r="F35" s="18"/>
      <c r="G35" s="74" t="s">
        <v>16</v>
      </c>
      <c r="H35" s="50">
        <f t="shared" si="0"/>
        <v>0</v>
      </c>
      <c r="I35" s="29">
        <f>SUM(I36:I51)</f>
        <v>0</v>
      </c>
      <c r="J35" s="29">
        <f>SUM(J36:J51)</f>
        <v>0</v>
      </c>
      <c r="K35" s="29">
        <f>SUM(K36:K51)</f>
        <v>0</v>
      </c>
      <c r="L35" s="29">
        <f>SUM(L36:L51)</f>
        <v>0</v>
      </c>
    </row>
    <row r="36" spans="1:12" x14ac:dyDescent="0.2">
      <c r="A36" s="21">
        <v>2</v>
      </c>
      <c r="B36" s="18">
        <v>2</v>
      </c>
      <c r="C36" s="18">
        <v>1</v>
      </c>
      <c r="D36" s="18">
        <v>1</v>
      </c>
      <c r="E36" s="18">
        <v>1</v>
      </c>
      <c r="F36" s="18">
        <v>1</v>
      </c>
      <c r="G36" s="74" t="s">
        <v>17</v>
      </c>
      <c r="H36" s="50">
        <f t="shared" si="0"/>
        <v>0</v>
      </c>
      <c r="I36" s="30"/>
      <c r="J36" s="27"/>
      <c r="K36" s="28"/>
      <c r="L36" s="28"/>
    </row>
    <row r="37" spans="1:12" x14ac:dyDescent="0.2">
      <c r="A37" s="21">
        <v>2</v>
      </c>
      <c r="B37" s="18">
        <v>2</v>
      </c>
      <c r="C37" s="18">
        <v>1</v>
      </c>
      <c r="D37" s="18">
        <v>1</v>
      </c>
      <c r="E37" s="18">
        <v>1</v>
      </c>
      <c r="F37" s="18">
        <v>2</v>
      </c>
      <c r="G37" s="74" t="s">
        <v>18</v>
      </c>
      <c r="H37" s="50">
        <f t="shared" si="0"/>
        <v>0</v>
      </c>
      <c r="I37" s="30"/>
      <c r="J37" s="27"/>
      <c r="K37" s="28"/>
      <c r="L37" s="28"/>
    </row>
    <row r="38" spans="1:12" x14ac:dyDescent="0.2">
      <c r="A38" s="21">
        <v>2</v>
      </c>
      <c r="B38" s="18">
        <v>2</v>
      </c>
      <c r="C38" s="18">
        <v>1</v>
      </c>
      <c r="D38" s="18">
        <v>1</v>
      </c>
      <c r="E38" s="18">
        <v>1</v>
      </c>
      <c r="F38" s="18">
        <v>5</v>
      </c>
      <c r="G38" s="74" t="s">
        <v>19</v>
      </c>
      <c r="H38" s="50">
        <f t="shared" si="0"/>
        <v>0</v>
      </c>
      <c r="I38" s="30"/>
      <c r="J38" s="27"/>
      <c r="K38" s="28"/>
      <c r="L38" s="28"/>
    </row>
    <row r="39" spans="1:12" x14ac:dyDescent="0.2">
      <c r="A39" s="21">
        <v>2</v>
      </c>
      <c r="B39" s="18">
        <v>2</v>
      </c>
      <c r="C39" s="18">
        <v>1</v>
      </c>
      <c r="D39" s="18">
        <v>1</v>
      </c>
      <c r="E39" s="18">
        <v>1</v>
      </c>
      <c r="F39" s="18">
        <v>6</v>
      </c>
      <c r="G39" s="74" t="s">
        <v>20</v>
      </c>
      <c r="H39" s="49">
        <f t="shared" si="0"/>
        <v>0</v>
      </c>
      <c r="I39" s="27"/>
      <c r="J39" s="27"/>
      <c r="K39" s="28"/>
      <c r="L39" s="28"/>
    </row>
    <row r="40" spans="1:12" x14ac:dyDescent="0.2">
      <c r="A40" s="21">
        <v>2</v>
      </c>
      <c r="B40" s="18">
        <v>2</v>
      </c>
      <c r="C40" s="18">
        <v>1</v>
      </c>
      <c r="D40" s="18">
        <v>1</v>
      </c>
      <c r="E40" s="18">
        <v>1</v>
      </c>
      <c r="F40" s="18">
        <v>7</v>
      </c>
      <c r="G40" s="74" t="s">
        <v>21</v>
      </c>
      <c r="H40" s="49">
        <f t="shared" si="0"/>
        <v>0</v>
      </c>
      <c r="I40" s="27"/>
      <c r="J40" s="27"/>
      <c r="K40" s="28"/>
      <c r="L40" s="28"/>
    </row>
    <row r="41" spans="1:12" x14ac:dyDescent="0.2">
      <c r="A41" s="21">
        <v>2</v>
      </c>
      <c r="B41" s="18">
        <v>2</v>
      </c>
      <c r="C41" s="18">
        <v>1</v>
      </c>
      <c r="D41" s="18">
        <v>1</v>
      </c>
      <c r="E41" s="18">
        <v>1</v>
      </c>
      <c r="F41" s="18">
        <v>8</v>
      </c>
      <c r="G41" s="74" t="s">
        <v>22</v>
      </c>
      <c r="H41" s="49">
        <f t="shared" si="0"/>
        <v>0</v>
      </c>
      <c r="I41" s="27"/>
      <c r="J41" s="27"/>
      <c r="K41" s="28"/>
      <c r="L41" s="28"/>
    </row>
    <row r="42" spans="1:12" x14ac:dyDescent="0.2">
      <c r="A42" s="21">
        <v>2</v>
      </c>
      <c r="B42" s="18">
        <v>2</v>
      </c>
      <c r="C42" s="18">
        <v>1</v>
      </c>
      <c r="D42" s="18">
        <v>1</v>
      </c>
      <c r="E42" s="18">
        <v>1</v>
      </c>
      <c r="F42" s="18">
        <v>10</v>
      </c>
      <c r="G42" s="74" t="s">
        <v>24</v>
      </c>
      <c r="H42" s="49">
        <f t="shared" si="0"/>
        <v>0</v>
      </c>
      <c r="I42" s="27"/>
      <c r="J42" s="27"/>
      <c r="K42" s="28"/>
      <c r="L42" s="28"/>
    </row>
    <row r="43" spans="1:12" ht="24" x14ac:dyDescent="0.2">
      <c r="A43" s="21">
        <v>2</v>
      </c>
      <c r="B43" s="18">
        <v>2</v>
      </c>
      <c r="C43" s="18">
        <v>1</v>
      </c>
      <c r="D43" s="18">
        <v>1</v>
      </c>
      <c r="E43" s="18">
        <v>1</v>
      </c>
      <c r="F43" s="18">
        <v>11</v>
      </c>
      <c r="G43" s="74" t="s">
        <v>25</v>
      </c>
      <c r="H43" s="50">
        <f t="shared" si="0"/>
        <v>0</v>
      </c>
      <c r="I43" s="30"/>
      <c r="J43" s="27"/>
      <c r="K43" s="28"/>
      <c r="L43" s="28"/>
    </row>
    <row r="44" spans="1:12" x14ac:dyDescent="0.2">
      <c r="A44" s="21">
        <v>2</v>
      </c>
      <c r="B44" s="18">
        <v>2</v>
      </c>
      <c r="C44" s="18">
        <v>1</v>
      </c>
      <c r="D44" s="18">
        <v>1</v>
      </c>
      <c r="E44" s="18">
        <v>1</v>
      </c>
      <c r="F44" s="18">
        <v>12</v>
      </c>
      <c r="G44" s="74" t="s">
        <v>26</v>
      </c>
      <c r="H44" s="49">
        <f t="shared" si="0"/>
        <v>0</v>
      </c>
      <c r="I44" s="27"/>
      <c r="J44" s="27"/>
      <c r="K44" s="28"/>
      <c r="L44" s="28"/>
    </row>
    <row r="45" spans="1:12" s="95" customFormat="1" ht="24" x14ac:dyDescent="0.2">
      <c r="A45" s="79">
        <v>2</v>
      </c>
      <c r="B45" s="80">
        <v>2</v>
      </c>
      <c r="C45" s="80">
        <v>1</v>
      </c>
      <c r="D45" s="80">
        <v>1</v>
      </c>
      <c r="E45" s="80">
        <v>1</v>
      </c>
      <c r="F45" s="80">
        <v>14</v>
      </c>
      <c r="G45" s="74" t="s">
        <v>165</v>
      </c>
      <c r="H45" s="49">
        <f t="shared" si="0"/>
        <v>0</v>
      </c>
      <c r="I45" s="32"/>
      <c r="J45" s="32"/>
      <c r="K45" s="39"/>
      <c r="L45" s="39"/>
    </row>
    <row r="46" spans="1:12" x14ac:dyDescent="0.2">
      <c r="A46" s="21">
        <v>2</v>
      </c>
      <c r="B46" s="18">
        <v>2</v>
      </c>
      <c r="C46" s="18">
        <v>1</v>
      </c>
      <c r="D46" s="18">
        <v>1</v>
      </c>
      <c r="E46" s="18">
        <v>1</v>
      </c>
      <c r="F46" s="18">
        <v>15</v>
      </c>
      <c r="G46" s="74" t="s">
        <v>27</v>
      </c>
      <c r="H46" s="49">
        <f t="shared" si="0"/>
        <v>0</v>
      </c>
      <c r="I46" s="27"/>
      <c r="J46" s="27"/>
      <c r="K46" s="28"/>
      <c r="L46" s="28"/>
    </row>
    <row r="47" spans="1:12" x14ac:dyDescent="0.2">
      <c r="A47" s="21">
        <v>2</v>
      </c>
      <c r="B47" s="18">
        <v>2</v>
      </c>
      <c r="C47" s="18">
        <v>1</v>
      </c>
      <c r="D47" s="18">
        <v>1</v>
      </c>
      <c r="E47" s="18">
        <v>1</v>
      </c>
      <c r="F47" s="18">
        <v>16</v>
      </c>
      <c r="G47" s="74" t="s">
        <v>28</v>
      </c>
      <c r="H47" s="49">
        <f t="shared" si="0"/>
        <v>0</v>
      </c>
      <c r="I47" s="27"/>
      <c r="J47" s="27"/>
      <c r="K47" s="28"/>
      <c r="L47" s="28"/>
    </row>
    <row r="48" spans="1:12" s="95" customFormat="1" x14ac:dyDescent="0.2">
      <c r="A48" s="79">
        <v>2</v>
      </c>
      <c r="B48" s="80">
        <v>2</v>
      </c>
      <c r="C48" s="80">
        <v>1</v>
      </c>
      <c r="D48" s="80">
        <v>1</v>
      </c>
      <c r="E48" s="80">
        <v>1</v>
      </c>
      <c r="F48" s="80">
        <v>17</v>
      </c>
      <c r="G48" s="74" t="s">
        <v>166</v>
      </c>
      <c r="H48" s="49">
        <f t="shared" si="0"/>
        <v>0</v>
      </c>
      <c r="I48" s="32"/>
      <c r="J48" s="32"/>
      <c r="K48" s="39"/>
      <c r="L48" s="39"/>
    </row>
    <row r="49" spans="1:12" x14ac:dyDescent="0.2">
      <c r="A49" s="21">
        <v>2</v>
      </c>
      <c r="B49" s="18">
        <v>2</v>
      </c>
      <c r="C49" s="18">
        <v>1</v>
      </c>
      <c r="D49" s="18">
        <v>1</v>
      </c>
      <c r="E49" s="18">
        <v>1</v>
      </c>
      <c r="F49" s="18">
        <v>18</v>
      </c>
      <c r="G49" s="74" t="s">
        <v>29</v>
      </c>
      <c r="H49" s="49">
        <f t="shared" si="0"/>
        <v>0</v>
      </c>
      <c r="I49" s="27"/>
      <c r="J49" s="27"/>
      <c r="K49" s="28"/>
      <c r="L49" s="28"/>
    </row>
    <row r="50" spans="1:12" x14ac:dyDescent="0.2">
      <c r="A50" s="79">
        <v>2</v>
      </c>
      <c r="B50" s="80">
        <v>2</v>
      </c>
      <c r="C50" s="80">
        <v>1</v>
      </c>
      <c r="D50" s="80">
        <v>1</v>
      </c>
      <c r="E50" s="80">
        <v>1</v>
      </c>
      <c r="F50" s="80">
        <v>20</v>
      </c>
      <c r="G50" s="74" t="s">
        <v>142</v>
      </c>
      <c r="H50" s="49">
        <f t="shared" si="0"/>
        <v>0</v>
      </c>
      <c r="I50" s="32"/>
      <c r="J50" s="32"/>
      <c r="K50" s="39"/>
      <c r="L50" s="39"/>
    </row>
    <row r="51" spans="1:12" x14ac:dyDescent="0.2">
      <c r="A51" s="21">
        <v>2</v>
      </c>
      <c r="B51" s="18">
        <v>2</v>
      </c>
      <c r="C51" s="18">
        <v>1</v>
      </c>
      <c r="D51" s="18">
        <v>1</v>
      </c>
      <c r="E51" s="18">
        <v>1</v>
      </c>
      <c r="F51" s="18">
        <v>30</v>
      </c>
      <c r="G51" s="74" t="s">
        <v>30</v>
      </c>
      <c r="H51" s="49">
        <f t="shared" si="0"/>
        <v>0</v>
      </c>
      <c r="I51" s="27"/>
      <c r="J51" s="27"/>
      <c r="K51" s="28"/>
      <c r="L51" s="28"/>
    </row>
    <row r="52" spans="1:12" x14ac:dyDescent="0.2">
      <c r="A52" s="21">
        <v>2</v>
      </c>
      <c r="B52" s="18">
        <v>3</v>
      </c>
      <c r="C52" s="18"/>
      <c r="D52" s="18"/>
      <c r="E52" s="18"/>
      <c r="F52" s="18"/>
      <c r="G52" s="74" t="s">
        <v>31</v>
      </c>
      <c r="H52" s="48">
        <f t="shared" ref="H52:H114" si="1">(I52+J52+K52+L52)</f>
        <v>0</v>
      </c>
      <c r="I52" s="25">
        <f>SUM(I53+I66)</f>
        <v>0</v>
      </c>
      <c r="J52" s="25">
        <f>SUM(J53+J66)</f>
        <v>0</v>
      </c>
      <c r="K52" s="25">
        <f>SUM(K53+K66)</f>
        <v>0</v>
      </c>
      <c r="L52" s="25">
        <f>SUM(L53+L66)</f>
        <v>0</v>
      </c>
    </row>
    <row r="53" spans="1:12" x14ac:dyDescent="0.2">
      <c r="A53" s="21">
        <v>2</v>
      </c>
      <c r="B53" s="18">
        <v>3</v>
      </c>
      <c r="C53" s="18">
        <v>1</v>
      </c>
      <c r="D53" s="18"/>
      <c r="E53" s="18"/>
      <c r="F53" s="18"/>
      <c r="G53" s="74" t="s">
        <v>32</v>
      </c>
      <c r="H53" s="49">
        <f t="shared" si="1"/>
        <v>0</v>
      </c>
      <c r="I53" s="26">
        <f>(I54+I58+I62)</f>
        <v>0</v>
      </c>
      <c r="J53" s="26">
        <f>(J54+J58+J62)</f>
        <v>0</v>
      </c>
      <c r="K53" s="26">
        <f>(K54+K58+K62)</f>
        <v>0</v>
      </c>
      <c r="L53" s="26">
        <f>(L54+L58+L62)</f>
        <v>0</v>
      </c>
    </row>
    <row r="54" spans="1:12" x14ac:dyDescent="0.2">
      <c r="A54" s="21">
        <v>2</v>
      </c>
      <c r="B54" s="18">
        <v>3</v>
      </c>
      <c r="C54" s="18">
        <v>1</v>
      </c>
      <c r="D54" s="18">
        <v>1</v>
      </c>
      <c r="E54" s="18"/>
      <c r="F54" s="18"/>
      <c r="G54" s="73" t="s">
        <v>33</v>
      </c>
      <c r="H54" s="49">
        <f t="shared" si="1"/>
        <v>0</v>
      </c>
      <c r="I54" s="26">
        <f>SUM(I55:I57)</f>
        <v>0</v>
      </c>
      <c r="J54" s="26">
        <f>SUM(J55:J57)</f>
        <v>0</v>
      </c>
      <c r="K54" s="26">
        <f>SUM(K55:K57)</f>
        <v>0</v>
      </c>
      <c r="L54" s="26">
        <f>SUM(L55:L57)</f>
        <v>0</v>
      </c>
    </row>
    <row r="55" spans="1:12" x14ac:dyDescent="0.2">
      <c r="A55" s="21">
        <v>2</v>
      </c>
      <c r="B55" s="18">
        <v>3</v>
      </c>
      <c r="C55" s="18">
        <v>1</v>
      </c>
      <c r="D55" s="18">
        <v>1</v>
      </c>
      <c r="E55" s="18">
        <v>1</v>
      </c>
      <c r="F55" s="18">
        <v>1</v>
      </c>
      <c r="G55" s="73" t="s">
        <v>34</v>
      </c>
      <c r="H55" s="49">
        <f t="shared" si="1"/>
        <v>0</v>
      </c>
      <c r="I55" s="27"/>
      <c r="J55" s="27"/>
      <c r="K55" s="28"/>
      <c r="L55" s="28"/>
    </row>
    <row r="56" spans="1:12" x14ac:dyDescent="0.2">
      <c r="A56" s="21">
        <v>2</v>
      </c>
      <c r="B56" s="18">
        <v>3</v>
      </c>
      <c r="C56" s="18">
        <v>1</v>
      </c>
      <c r="D56" s="18">
        <v>1</v>
      </c>
      <c r="E56" s="18">
        <v>1</v>
      </c>
      <c r="F56" s="18">
        <v>2</v>
      </c>
      <c r="G56" s="73" t="s">
        <v>35</v>
      </c>
      <c r="H56" s="49">
        <f t="shared" si="1"/>
        <v>0</v>
      </c>
      <c r="I56" s="27"/>
      <c r="J56" s="27"/>
      <c r="K56" s="28"/>
      <c r="L56" s="28"/>
    </row>
    <row r="57" spans="1:12" ht="15" customHeight="1" x14ac:dyDescent="0.2">
      <c r="A57" s="21">
        <v>2</v>
      </c>
      <c r="B57" s="18">
        <v>3</v>
      </c>
      <c r="C57" s="18">
        <v>1</v>
      </c>
      <c r="D57" s="18">
        <v>1</v>
      </c>
      <c r="E57" s="18">
        <v>1</v>
      </c>
      <c r="F57" s="18">
        <v>3</v>
      </c>
      <c r="G57" s="73" t="s">
        <v>36</v>
      </c>
      <c r="H57" s="49">
        <f t="shared" si="1"/>
        <v>0</v>
      </c>
      <c r="I57" s="27"/>
      <c r="J57" s="27"/>
      <c r="K57" s="28"/>
      <c r="L57" s="28"/>
    </row>
    <row r="58" spans="1:12" ht="21.75" customHeight="1" x14ac:dyDescent="0.2">
      <c r="A58" s="21">
        <v>2</v>
      </c>
      <c r="B58" s="18">
        <v>3</v>
      </c>
      <c r="C58" s="18">
        <v>1</v>
      </c>
      <c r="D58" s="18">
        <v>2</v>
      </c>
      <c r="E58" s="18"/>
      <c r="F58" s="18"/>
      <c r="G58" s="73" t="s">
        <v>37</v>
      </c>
      <c r="H58" s="49">
        <f t="shared" si="1"/>
        <v>0</v>
      </c>
      <c r="I58" s="26">
        <f>SUM(I59:I61)</f>
        <v>0</v>
      </c>
      <c r="J58" s="26">
        <f>SUM(J59:J61)</f>
        <v>0</v>
      </c>
      <c r="K58" s="26">
        <f>SUM(K59:K61)</f>
        <v>0</v>
      </c>
      <c r="L58" s="26">
        <f>SUM(L59:L61)</f>
        <v>0</v>
      </c>
    </row>
    <row r="59" spans="1:12" x14ac:dyDescent="0.2">
      <c r="A59" s="21">
        <v>2</v>
      </c>
      <c r="B59" s="18">
        <v>3</v>
      </c>
      <c r="C59" s="18">
        <v>1</v>
      </c>
      <c r="D59" s="18">
        <v>2</v>
      </c>
      <c r="E59" s="18">
        <v>1</v>
      </c>
      <c r="F59" s="18">
        <v>1</v>
      </c>
      <c r="G59" s="73" t="s">
        <v>34</v>
      </c>
      <c r="H59" s="50">
        <f t="shared" si="1"/>
        <v>0</v>
      </c>
      <c r="I59" s="30"/>
      <c r="J59" s="27"/>
      <c r="K59" s="28"/>
      <c r="L59" s="28"/>
    </row>
    <row r="60" spans="1:12" x14ac:dyDescent="0.2">
      <c r="A60" s="21">
        <v>2</v>
      </c>
      <c r="B60" s="18">
        <v>3</v>
      </c>
      <c r="C60" s="18">
        <v>1</v>
      </c>
      <c r="D60" s="18">
        <v>2</v>
      </c>
      <c r="E60" s="18">
        <v>1</v>
      </c>
      <c r="F60" s="18">
        <v>2</v>
      </c>
      <c r="G60" s="73" t="s">
        <v>35</v>
      </c>
      <c r="H60" s="49">
        <f t="shared" si="1"/>
        <v>0</v>
      </c>
      <c r="I60" s="27"/>
      <c r="J60" s="27"/>
      <c r="K60" s="28"/>
      <c r="L60" s="28"/>
    </row>
    <row r="61" spans="1:12" x14ac:dyDescent="0.2">
      <c r="A61" s="21">
        <v>2</v>
      </c>
      <c r="B61" s="18">
        <v>3</v>
      </c>
      <c r="C61" s="18">
        <v>1</v>
      </c>
      <c r="D61" s="18">
        <v>2</v>
      </c>
      <c r="E61" s="18">
        <v>1</v>
      </c>
      <c r="F61" s="18">
        <v>3</v>
      </c>
      <c r="G61" s="73" t="s">
        <v>36</v>
      </c>
      <c r="H61" s="49">
        <f t="shared" si="1"/>
        <v>0</v>
      </c>
      <c r="I61" s="27"/>
      <c r="J61" s="27"/>
      <c r="K61" s="28"/>
      <c r="L61" s="28"/>
    </row>
    <row r="62" spans="1:12" x14ac:dyDescent="0.2">
      <c r="A62" s="21">
        <v>2</v>
      </c>
      <c r="B62" s="18">
        <v>3</v>
      </c>
      <c r="C62" s="18">
        <v>1</v>
      </c>
      <c r="D62" s="18">
        <v>3</v>
      </c>
      <c r="E62" s="18"/>
      <c r="F62" s="18"/>
      <c r="G62" s="73" t="s">
        <v>38</v>
      </c>
      <c r="H62" s="49">
        <f t="shared" si="1"/>
        <v>0</v>
      </c>
      <c r="I62" s="26">
        <f>SUM(I63:I65)</f>
        <v>0</v>
      </c>
      <c r="J62" s="26">
        <f>SUM(J63:J65)</f>
        <v>0</v>
      </c>
      <c r="K62" s="26">
        <f>SUM(K63:K65)</f>
        <v>0</v>
      </c>
      <c r="L62" s="26">
        <f>SUM(L63:L65)</f>
        <v>0</v>
      </c>
    </row>
    <row r="63" spans="1:12" x14ac:dyDescent="0.2">
      <c r="A63" s="21">
        <v>2</v>
      </c>
      <c r="B63" s="18">
        <v>3</v>
      </c>
      <c r="C63" s="18">
        <v>1</v>
      </c>
      <c r="D63" s="18">
        <v>3</v>
      </c>
      <c r="E63" s="18">
        <v>1</v>
      </c>
      <c r="F63" s="18">
        <v>1</v>
      </c>
      <c r="G63" s="73" t="s">
        <v>39</v>
      </c>
      <c r="H63" s="49">
        <f t="shared" si="1"/>
        <v>0</v>
      </c>
      <c r="I63" s="27"/>
      <c r="J63" s="27"/>
      <c r="K63" s="28"/>
      <c r="L63" s="28"/>
    </row>
    <row r="64" spans="1:12" x14ac:dyDescent="0.2">
      <c r="A64" s="21">
        <v>2</v>
      </c>
      <c r="B64" s="18">
        <v>3</v>
      </c>
      <c r="C64" s="18">
        <v>1</v>
      </c>
      <c r="D64" s="18">
        <v>3</v>
      </c>
      <c r="E64" s="18">
        <v>1</v>
      </c>
      <c r="F64" s="18">
        <v>2</v>
      </c>
      <c r="G64" s="73" t="s">
        <v>40</v>
      </c>
      <c r="H64" s="49">
        <f t="shared" si="1"/>
        <v>0</v>
      </c>
      <c r="I64" s="27"/>
      <c r="J64" s="27"/>
      <c r="K64" s="28"/>
      <c r="L64" s="28"/>
    </row>
    <row r="65" spans="1:12" x14ac:dyDescent="0.2">
      <c r="A65" s="21">
        <v>2</v>
      </c>
      <c r="B65" s="18">
        <v>3</v>
      </c>
      <c r="C65" s="18">
        <v>1</v>
      </c>
      <c r="D65" s="18">
        <v>3</v>
      </c>
      <c r="E65" s="18">
        <v>1</v>
      </c>
      <c r="F65" s="18">
        <v>3</v>
      </c>
      <c r="G65" s="73" t="s">
        <v>41</v>
      </c>
      <c r="H65" s="49">
        <f t="shared" si="1"/>
        <v>0</v>
      </c>
      <c r="I65" s="27"/>
      <c r="J65" s="27"/>
      <c r="K65" s="28"/>
      <c r="L65" s="28"/>
    </row>
    <row r="66" spans="1:12" x14ac:dyDescent="0.2">
      <c r="A66" s="21">
        <v>2</v>
      </c>
      <c r="B66" s="18">
        <v>3</v>
      </c>
      <c r="C66" s="18">
        <v>2</v>
      </c>
      <c r="D66" s="18"/>
      <c r="E66" s="18"/>
      <c r="F66" s="18"/>
      <c r="G66" s="73" t="s">
        <v>42</v>
      </c>
      <c r="H66" s="49">
        <f t="shared" si="1"/>
        <v>0</v>
      </c>
      <c r="I66" s="26">
        <f>(I67)</f>
        <v>0</v>
      </c>
      <c r="J66" s="26">
        <f>(J67)</f>
        <v>0</v>
      </c>
      <c r="K66" s="26">
        <f>(K67)</f>
        <v>0</v>
      </c>
      <c r="L66" s="26">
        <f>(L67)</f>
        <v>0</v>
      </c>
    </row>
    <row r="67" spans="1:12" ht="22.5" customHeight="1" x14ac:dyDescent="0.2">
      <c r="A67" s="21">
        <v>2</v>
      </c>
      <c r="B67" s="18">
        <v>3</v>
      </c>
      <c r="C67" s="18">
        <v>2</v>
      </c>
      <c r="D67" s="18">
        <v>1</v>
      </c>
      <c r="E67" s="18">
        <v>1</v>
      </c>
      <c r="F67" s="18">
        <v>1</v>
      </c>
      <c r="G67" s="73" t="s">
        <v>43</v>
      </c>
      <c r="H67" s="51">
        <f t="shared" si="1"/>
        <v>0</v>
      </c>
      <c r="I67" s="28"/>
      <c r="J67" s="27"/>
      <c r="K67" s="28"/>
      <c r="L67" s="28"/>
    </row>
    <row r="68" spans="1:12" x14ac:dyDescent="0.2">
      <c r="A68" s="21">
        <v>2</v>
      </c>
      <c r="B68" s="18">
        <v>4</v>
      </c>
      <c r="C68" s="18"/>
      <c r="D68" s="18"/>
      <c r="E68" s="18"/>
      <c r="F68" s="18"/>
      <c r="G68" s="73" t="s">
        <v>44</v>
      </c>
      <c r="H68" s="48">
        <f t="shared" si="1"/>
        <v>0</v>
      </c>
      <c r="I68" s="25">
        <f>(I69)</f>
        <v>0</v>
      </c>
      <c r="J68" s="25">
        <f>(J69)</f>
        <v>0</v>
      </c>
      <c r="K68" s="25">
        <f>(K69)</f>
        <v>0</v>
      </c>
      <c r="L68" s="25">
        <f>(L69)</f>
        <v>0</v>
      </c>
    </row>
    <row r="69" spans="1:12" x14ac:dyDescent="0.2">
      <c r="A69" s="21">
        <v>2</v>
      </c>
      <c r="B69" s="18">
        <v>4</v>
      </c>
      <c r="C69" s="18">
        <v>1</v>
      </c>
      <c r="D69" s="18"/>
      <c r="E69" s="18"/>
      <c r="F69" s="18"/>
      <c r="G69" s="73" t="s">
        <v>45</v>
      </c>
      <c r="H69" s="49">
        <f t="shared" si="1"/>
        <v>0</v>
      </c>
      <c r="I69" s="26">
        <f>SUM(I70:I72)</f>
        <v>0</v>
      </c>
      <c r="J69" s="26">
        <f>SUM(J70:J72)</f>
        <v>0</v>
      </c>
      <c r="K69" s="26">
        <f>SUM(K70:K72)</f>
        <v>0</v>
      </c>
      <c r="L69" s="26">
        <f>SUM(L70:L72)</f>
        <v>0</v>
      </c>
    </row>
    <row r="70" spans="1:12" x14ac:dyDescent="0.2">
      <c r="A70" s="21">
        <v>2</v>
      </c>
      <c r="B70" s="18">
        <v>4</v>
      </c>
      <c r="C70" s="18">
        <v>1</v>
      </c>
      <c r="D70" s="18">
        <v>1</v>
      </c>
      <c r="E70" s="18">
        <v>1</v>
      </c>
      <c r="F70" s="18">
        <v>1</v>
      </c>
      <c r="G70" s="73" t="s">
        <v>46</v>
      </c>
      <c r="H70" s="51">
        <f t="shared" si="1"/>
        <v>0</v>
      </c>
      <c r="I70" s="28"/>
      <c r="J70" s="27"/>
      <c r="K70" s="28"/>
      <c r="L70" s="28"/>
    </row>
    <row r="71" spans="1:12" x14ac:dyDescent="0.2">
      <c r="A71" s="21">
        <v>2</v>
      </c>
      <c r="B71" s="18">
        <v>4</v>
      </c>
      <c r="C71" s="18">
        <v>1</v>
      </c>
      <c r="D71" s="18">
        <v>1</v>
      </c>
      <c r="E71" s="18">
        <v>1</v>
      </c>
      <c r="F71" s="18">
        <v>2</v>
      </c>
      <c r="G71" s="73" t="s">
        <v>47</v>
      </c>
      <c r="H71" s="51">
        <f t="shared" si="1"/>
        <v>0</v>
      </c>
      <c r="I71" s="28"/>
      <c r="J71" s="27"/>
      <c r="K71" s="28"/>
      <c r="L71" s="28"/>
    </row>
    <row r="72" spans="1:12" x14ac:dyDescent="0.2">
      <c r="A72" s="21">
        <v>2</v>
      </c>
      <c r="B72" s="18">
        <v>4</v>
      </c>
      <c r="C72" s="18">
        <v>1</v>
      </c>
      <c r="D72" s="18">
        <v>1</v>
      </c>
      <c r="E72" s="18">
        <v>1</v>
      </c>
      <c r="F72" s="18">
        <v>3</v>
      </c>
      <c r="G72" s="73" t="s">
        <v>48</v>
      </c>
      <c r="H72" s="51">
        <f t="shared" si="1"/>
        <v>0</v>
      </c>
      <c r="I72" s="28"/>
      <c r="J72" s="27"/>
      <c r="K72" s="28"/>
      <c r="L72" s="28"/>
    </row>
    <row r="73" spans="1:12" x14ac:dyDescent="0.2">
      <c r="A73" s="21">
        <v>2</v>
      </c>
      <c r="B73" s="18">
        <v>5</v>
      </c>
      <c r="C73" s="18"/>
      <c r="D73" s="18"/>
      <c r="E73" s="18"/>
      <c r="F73" s="18"/>
      <c r="G73" s="73" t="s">
        <v>49</v>
      </c>
      <c r="H73" s="48">
        <f t="shared" si="1"/>
        <v>0</v>
      </c>
      <c r="I73" s="25">
        <f>SUM(I74+I77+I80)</f>
        <v>0</v>
      </c>
      <c r="J73" s="25">
        <f>SUM(J74+J77+J80)</f>
        <v>0</v>
      </c>
      <c r="K73" s="25">
        <f>SUM(K74+K77+K80)</f>
        <v>0</v>
      </c>
      <c r="L73" s="25">
        <f>SUM(L74+L77+L80)</f>
        <v>0</v>
      </c>
    </row>
    <row r="74" spans="1:12" x14ac:dyDescent="0.2">
      <c r="A74" s="21">
        <v>2</v>
      </c>
      <c r="B74" s="18">
        <v>5</v>
      </c>
      <c r="C74" s="18">
        <v>1</v>
      </c>
      <c r="D74" s="18"/>
      <c r="E74" s="18"/>
      <c r="F74" s="18"/>
      <c r="G74" s="73" t="s">
        <v>50</v>
      </c>
      <c r="H74" s="51">
        <f t="shared" si="1"/>
        <v>0</v>
      </c>
      <c r="I74" s="33">
        <f>SUM(I75:I76)</f>
        <v>0</v>
      </c>
      <c r="J74" s="33">
        <f>SUM(J75:J76)</f>
        <v>0</v>
      </c>
      <c r="K74" s="33">
        <f>SUM(K75:K76)</f>
        <v>0</v>
      </c>
      <c r="L74" s="33">
        <f>SUM(L75:L76)</f>
        <v>0</v>
      </c>
    </row>
    <row r="75" spans="1:12" ht="14.25" customHeight="1" x14ac:dyDescent="0.2">
      <c r="A75" s="21">
        <v>2</v>
      </c>
      <c r="B75" s="18">
        <v>5</v>
      </c>
      <c r="C75" s="18">
        <v>1</v>
      </c>
      <c r="D75" s="18">
        <v>1</v>
      </c>
      <c r="E75" s="18">
        <v>1</v>
      </c>
      <c r="F75" s="18">
        <v>1</v>
      </c>
      <c r="G75" s="73" t="s">
        <v>51</v>
      </c>
      <c r="H75" s="51">
        <f t="shared" si="1"/>
        <v>0</v>
      </c>
      <c r="I75" s="28"/>
      <c r="J75" s="27"/>
      <c r="K75" s="28"/>
      <c r="L75" s="28"/>
    </row>
    <row r="76" spans="1:12" ht="14.25" customHeight="1" x14ac:dyDescent="0.2">
      <c r="A76" s="21">
        <v>2</v>
      </c>
      <c r="B76" s="18">
        <v>5</v>
      </c>
      <c r="C76" s="18">
        <v>1</v>
      </c>
      <c r="D76" s="18">
        <v>1</v>
      </c>
      <c r="E76" s="18">
        <v>1</v>
      </c>
      <c r="F76" s="18">
        <v>2</v>
      </c>
      <c r="G76" s="73" t="s">
        <v>52</v>
      </c>
      <c r="H76" s="51">
        <f t="shared" si="1"/>
        <v>0</v>
      </c>
      <c r="I76" s="28"/>
      <c r="J76" s="27"/>
      <c r="K76" s="28"/>
      <c r="L76" s="28"/>
    </row>
    <row r="77" spans="1:12" x14ac:dyDescent="0.2">
      <c r="A77" s="21">
        <v>2</v>
      </c>
      <c r="B77" s="18">
        <v>5</v>
      </c>
      <c r="C77" s="18">
        <v>2</v>
      </c>
      <c r="D77" s="18"/>
      <c r="E77" s="18"/>
      <c r="F77" s="18"/>
      <c r="G77" s="73" t="s">
        <v>53</v>
      </c>
      <c r="H77" s="49">
        <f t="shared" si="1"/>
        <v>0</v>
      </c>
      <c r="I77" s="31">
        <f>SUM(I78:I79)</f>
        <v>0</v>
      </c>
      <c r="J77" s="31">
        <f>SUM(J78:J79)</f>
        <v>0</v>
      </c>
      <c r="K77" s="31">
        <f>SUM(K78:K79)</f>
        <v>0</v>
      </c>
      <c r="L77" s="31">
        <f>SUM(L78:L79)</f>
        <v>0</v>
      </c>
    </row>
    <row r="78" spans="1:12" ht="13.5" customHeight="1" x14ac:dyDescent="0.2">
      <c r="A78" s="21">
        <v>2</v>
      </c>
      <c r="B78" s="18">
        <v>5</v>
      </c>
      <c r="C78" s="18">
        <v>2</v>
      </c>
      <c r="D78" s="18">
        <v>1</v>
      </c>
      <c r="E78" s="18">
        <v>1</v>
      </c>
      <c r="F78" s="18">
        <v>1</v>
      </c>
      <c r="G78" s="73" t="s">
        <v>51</v>
      </c>
      <c r="H78" s="49">
        <f t="shared" si="1"/>
        <v>0</v>
      </c>
      <c r="I78" s="32"/>
      <c r="J78" s="32"/>
      <c r="K78" s="32"/>
      <c r="L78" s="32"/>
    </row>
    <row r="79" spans="1:12" x14ac:dyDescent="0.2">
      <c r="A79" s="21">
        <v>2</v>
      </c>
      <c r="B79" s="18">
        <v>5</v>
      </c>
      <c r="C79" s="18">
        <v>2</v>
      </c>
      <c r="D79" s="18">
        <v>1</v>
      </c>
      <c r="E79" s="18">
        <v>1</v>
      </c>
      <c r="F79" s="18">
        <v>2</v>
      </c>
      <c r="G79" s="73" t="s">
        <v>52</v>
      </c>
      <c r="H79" s="51">
        <f t="shared" si="1"/>
        <v>0</v>
      </c>
      <c r="I79" s="28"/>
      <c r="J79" s="27"/>
      <c r="K79" s="28"/>
      <c r="L79" s="28"/>
    </row>
    <row r="80" spans="1:12" x14ac:dyDescent="0.2">
      <c r="A80" s="21">
        <v>2</v>
      </c>
      <c r="B80" s="18">
        <v>5</v>
      </c>
      <c r="C80" s="18">
        <v>3</v>
      </c>
      <c r="D80" s="18"/>
      <c r="E80" s="18"/>
      <c r="F80" s="18"/>
      <c r="G80" s="73" t="s">
        <v>54</v>
      </c>
      <c r="H80" s="51">
        <f t="shared" si="1"/>
        <v>0</v>
      </c>
      <c r="I80" s="33">
        <f>SUM(I81:I82)</f>
        <v>0</v>
      </c>
      <c r="J80" s="33">
        <f>SUM(J81:J82)</f>
        <v>0</v>
      </c>
      <c r="K80" s="33">
        <f>SUM(K81:K82)</f>
        <v>0</v>
      </c>
      <c r="L80" s="33">
        <f>SUM(L81:L82)</f>
        <v>0</v>
      </c>
    </row>
    <row r="81" spans="1:12" x14ac:dyDescent="0.2">
      <c r="A81" s="21">
        <v>2</v>
      </c>
      <c r="B81" s="18">
        <v>5</v>
      </c>
      <c r="C81" s="18">
        <v>3</v>
      </c>
      <c r="D81" s="18">
        <v>1</v>
      </c>
      <c r="E81" s="18">
        <v>1</v>
      </c>
      <c r="F81" s="18">
        <v>1</v>
      </c>
      <c r="G81" s="73" t="s">
        <v>51</v>
      </c>
      <c r="H81" s="51">
        <f t="shared" si="1"/>
        <v>0</v>
      </c>
      <c r="I81" s="32"/>
      <c r="J81" s="32"/>
      <c r="K81" s="32"/>
      <c r="L81" s="32"/>
    </row>
    <row r="82" spans="1:12" ht="15" customHeight="1" x14ac:dyDescent="0.2">
      <c r="A82" s="21">
        <v>2</v>
      </c>
      <c r="B82" s="18">
        <v>5</v>
      </c>
      <c r="C82" s="18">
        <v>3</v>
      </c>
      <c r="D82" s="18">
        <v>1</v>
      </c>
      <c r="E82" s="18">
        <v>1</v>
      </c>
      <c r="F82" s="18">
        <v>2</v>
      </c>
      <c r="G82" s="73" t="s">
        <v>52</v>
      </c>
      <c r="H82" s="51">
        <f t="shared" si="1"/>
        <v>0</v>
      </c>
      <c r="I82" s="28"/>
      <c r="J82" s="27"/>
      <c r="K82" s="28"/>
      <c r="L82" s="28"/>
    </row>
    <row r="83" spans="1:12" x14ac:dyDescent="0.2">
      <c r="A83" s="21">
        <v>2</v>
      </c>
      <c r="B83" s="18">
        <v>6</v>
      </c>
      <c r="C83" s="18"/>
      <c r="D83" s="18"/>
      <c r="E83" s="18"/>
      <c r="F83" s="18"/>
      <c r="G83" s="73" t="s">
        <v>55</v>
      </c>
      <c r="H83" s="51">
        <f t="shared" si="1"/>
        <v>0</v>
      </c>
      <c r="I83" s="25">
        <f>(I84+I87+I89+I91+I93)</f>
        <v>0</v>
      </c>
      <c r="J83" s="25">
        <f>(J84+J87+J89+J91+J93)</f>
        <v>0</v>
      </c>
      <c r="K83" s="25">
        <f>(K84+K87+K89+K91+K93)</f>
        <v>0</v>
      </c>
      <c r="L83" s="25">
        <f>(L84+L87+L89+L91+L93)</f>
        <v>0</v>
      </c>
    </row>
    <row r="84" spans="1:12" x14ac:dyDescent="0.2">
      <c r="A84" s="21">
        <v>2</v>
      </c>
      <c r="B84" s="18">
        <v>6</v>
      </c>
      <c r="C84" s="18">
        <v>1</v>
      </c>
      <c r="D84" s="18"/>
      <c r="E84" s="18"/>
      <c r="F84" s="18"/>
      <c r="G84" s="73" t="s">
        <v>56</v>
      </c>
      <c r="H84" s="51">
        <f t="shared" si="1"/>
        <v>0</v>
      </c>
      <c r="I84" s="33">
        <f>SUM(I85:I86)</f>
        <v>0</v>
      </c>
      <c r="J84" s="33">
        <f>SUM(J85:J86)</f>
        <v>0</v>
      </c>
      <c r="K84" s="33">
        <f>SUM(K85:K86)</f>
        <v>0</v>
      </c>
      <c r="L84" s="33">
        <f>SUM(L85:L86)</f>
        <v>0</v>
      </c>
    </row>
    <row r="85" spans="1:12" x14ac:dyDescent="0.2">
      <c r="A85" s="21">
        <v>2</v>
      </c>
      <c r="B85" s="18">
        <v>6</v>
      </c>
      <c r="C85" s="18">
        <v>1</v>
      </c>
      <c r="D85" s="18">
        <v>1</v>
      </c>
      <c r="E85" s="18">
        <v>1</v>
      </c>
      <c r="F85" s="18">
        <v>1</v>
      </c>
      <c r="G85" s="73" t="s">
        <v>57</v>
      </c>
      <c r="H85" s="51">
        <f t="shared" si="1"/>
        <v>0</v>
      </c>
      <c r="I85" s="28"/>
      <c r="J85" s="27"/>
      <c r="K85" s="28"/>
      <c r="L85" s="28"/>
    </row>
    <row r="86" spans="1:12" ht="14.25" customHeight="1" x14ac:dyDescent="0.2">
      <c r="A86" s="21">
        <v>2</v>
      </c>
      <c r="B86" s="18">
        <v>6</v>
      </c>
      <c r="C86" s="18">
        <v>1</v>
      </c>
      <c r="D86" s="18">
        <v>1</v>
      </c>
      <c r="E86" s="18">
        <v>1</v>
      </c>
      <c r="F86" s="18">
        <v>2</v>
      </c>
      <c r="G86" s="73" t="s">
        <v>58</v>
      </c>
      <c r="H86" s="51">
        <f t="shared" si="1"/>
        <v>0</v>
      </c>
      <c r="I86" s="34"/>
      <c r="J86" s="35"/>
      <c r="K86" s="34"/>
      <c r="L86" s="34"/>
    </row>
    <row r="87" spans="1:12" x14ac:dyDescent="0.2">
      <c r="A87" s="21">
        <v>2</v>
      </c>
      <c r="B87" s="18">
        <v>6</v>
      </c>
      <c r="C87" s="18">
        <v>2</v>
      </c>
      <c r="D87" s="18"/>
      <c r="E87" s="18"/>
      <c r="F87" s="18"/>
      <c r="G87" s="73" t="s">
        <v>59</v>
      </c>
      <c r="H87" s="51">
        <f t="shared" si="1"/>
        <v>0</v>
      </c>
      <c r="I87" s="33">
        <f>SUM(I88)</f>
        <v>0</v>
      </c>
      <c r="J87" s="26">
        <f>SUM(J88)</f>
        <v>0</v>
      </c>
      <c r="K87" s="33">
        <f>SUM(K88)</f>
        <v>0</v>
      </c>
      <c r="L87" s="33">
        <f>SUM(L88)</f>
        <v>0</v>
      </c>
    </row>
    <row r="88" spans="1:12" ht="15" customHeight="1" x14ac:dyDescent="0.2">
      <c r="A88" s="21">
        <v>2</v>
      </c>
      <c r="B88" s="18">
        <v>6</v>
      </c>
      <c r="C88" s="18">
        <v>2</v>
      </c>
      <c r="D88" s="18">
        <v>1</v>
      </c>
      <c r="E88" s="18">
        <v>1</v>
      </c>
      <c r="F88" s="18">
        <v>1</v>
      </c>
      <c r="G88" s="73" t="s">
        <v>59</v>
      </c>
      <c r="H88" s="51">
        <f t="shared" si="1"/>
        <v>0</v>
      </c>
      <c r="I88" s="28"/>
      <c r="J88" s="27"/>
      <c r="K88" s="28"/>
      <c r="L88" s="28"/>
    </row>
    <row r="89" spans="1:12" x14ac:dyDescent="0.2">
      <c r="A89" s="21">
        <v>2</v>
      </c>
      <c r="B89" s="18">
        <v>6</v>
      </c>
      <c r="C89" s="18">
        <v>3</v>
      </c>
      <c r="D89" s="18"/>
      <c r="E89" s="18"/>
      <c r="F89" s="18"/>
      <c r="G89" s="73" t="s">
        <v>60</v>
      </c>
      <c r="H89" s="51">
        <f t="shared" si="1"/>
        <v>0</v>
      </c>
      <c r="I89" s="33">
        <f>SUM(I90)</f>
        <v>0</v>
      </c>
      <c r="J89" s="26">
        <f>SUM(J90)</f>
        <v>0</v>
      </c>
      <c r="K89" s="33">
        <f>SUM(K90)</f>
        <v>0</v>
      </c>
      <c r="L89" s="33">
        <f>SUM(L90)</f>
        <v>0</v>
      </c>
    </row>
    <row r="90" spans="1:12" ht="14.25" customHeight="1" x14ac:dyDescent="0.2">
      <c r="A90" s="21">
        <v>2</v>
      </c>
      <c r="B90" s="18">
        <v>6</v>
      </c>
      <c r="C90" s="18">
        <v>3</v>
      </c>
      <c r="D90" s="18">
        <v>1</v>
      </c>
      <c r="E90" s="18">
        <v>1</v>
      </c>
      <c r="F90" s="18">
        <v>1</v>
      </c>
      <c r="G90" s="73" t="s">
        <v>60</v>
      </c>
      <c r="H90" s="51">
        <f t="shared" si="1"/>
        <v>0</v>
      </c>
      <c r="I90" s="28"/>
      <c r="J90" s="27"/>
      <c r="K90" s="28"/>
      <c r="L90" s="28"/>
    </row>
    <row r="91" spans="1:12" x14ac:dyDescent="0.2">
      <c r="A91" s="21">
        <v>2</v>
      </c>
      <c r="B91" s="18">
        <v>6</v>
      </c>
      <c r="C91" s="18">
        <v>4</v>
      </c>
      <c r="D91" s="18"/>
      <c r="E91" s="18"/>
      <c r="F91" s="18"/>
      <c r="G91" s="73" t="s">
        <v>61</v>
      </c>
      <c r="H91" s="51">
        <f t="shared" si="1"/>
        <v>0</v>
      </c>
      <c r="I91" s="33">
        <f>SUM(I92)</f>
        <v>0</v>
      </c>
      <c r="J91" s="26">
        <f>SUM(J92)</f>
        <v>0</v>
      </c>
      <c r="K91" s="33">
        <f>SUM(K92)</f>
        <v>0</v>
      </c>
      <c r="L91" s="33">
        <f>SUM(L92)</f>
        <v>0</v>
      </c>
    </row>
    <row r="92" spans="1:12" x14ac:dyDescent="0.2">
      <c r="A92" s="21">
        <v>2</v>
      </c>
      <c r="B92" s="18">
        <v>6</v>
      </c>
      <c r="C92" s="18">
        <v>4</v>
      </c>
      <c r="D92" s="18">
        <v>1</v>
      </c>
      <c r="E92" s="18">
        <v>1</v>
      </c>
      <c r="F92" s="18">
        <v>1</v>
      </c>
      <c r="G92" s="73" t="s">
        <v>61</v>
      </c>
      <c r="H92" s="51">
        <f t="shared" si="1"/>
        <v>0</v>
      </c>
      <c r="I92" s="28"/>
      <c r="J92" s="27"/>
      <c r="K92" s="28"/>
      <c r="L92" s="28"/>
    </row>
    <row r="93" spans="1:12" x14ac:dyDescent="0.2">
      <c r="A93" s="21">
        <v>2</v>
      </c>
      <c r="B93" s="18">
        <v>6</v>
      </c>
      <c r="C93" s="18">
        <v>5</v>
      </c>
      <c r="D93" s="18"/>
      <c r="E93" s="18"/>
      <c r="F93" s="18"/>
      <c r="G93" s="73" t="s">
        <v>62</v>
      </c>
      <c r="H93" s="51">
        <f t="shared" si="1"/>
        <v>0</v>
      </c>
      <c r="I93" s="36">
        <f>(I94)</f>
        <v>0</v>
      </c>
      <c r="J93" s="36">
        <f>(J94)</f>
        <v>0</v>
      </c>
      <c r="K93" s="36">
        <f>(K94)</f>
        <v>0</v>
      </c>
      <c r="L93" s="36">
        <f>(L94)</f>
        <v>0</v>
      </c>
    </row>
    <row r="94" spans="1:12" x14ac:dyDescent="0.2">
      <c r="A94" s="21">
        <v>2</v>
      </c>
      <c r="B94" s="18">
        <v>6</v>
      </c>
      <c r="C94" s="18">
        <v>5</v>
      </c>
      <c r="D94" s="18">
        <v>1</v>
      </c>
      <c r="E94" s="18">
        <v>1</v>
      </c>
      <c r="F94" s="18">
        <v>1</v>
      </c>
      <c r="G94" s="73" t="s">
        <v>62</v>
      </c>
      <c r="H94" s="51">
        <f t="shared" si="1"/>
        <v>0</v>
      </c>
      <c r="I94" s="37"/>
      <c r="J94" s="37"/>
      <c r="K94" s="37"/>
      <c r="L94" s="37"/>
    </row>
    <row r="95" spans="1:12" x14ac:dyDescent="0.2">
      <c r="A95" s="21">
        <v>2</v>
      </c>
      <c r="B95" s="18">
        <v>7</v>
      </c>
      <c r="C95" s="18"/>
      <c r="D95" s="18"/>
      <c r="E95" s="18"/>
      <c r="F95" s="18"/>
      <c r="G95" s="73" t="s">
        <v>63</v>
      </c>
      <c r="H95" s="52">
        <f t="shared" si="1"/>
        <v>0</v>
      </c>
      <c r="I95" s="38">
        <f>SUM(I96+I99+I102)</f>
        <v>0</v>
      </c>
      <c r="J95" s="38">
        <f>SUM(J96+J99+J102)</f>
        <v>0</v>
      </c>
      <c r="K95" s="38">
        <f>SUM(K96+K99+K102)</f>
        <v>0</v>
      </c>
      <c r="L95" s="38">
        <f>SUM(L96+L99+L102)</f>
        <v>0</v>
      </c>
    </row>
    <row r="96" spans="1:12" x14ac:dyDescent="0.2">
      <c r="A96" s="21">
        <v>2</v>
      </c>
      <c r="B96" s="18">
        <v>7</v>
      </c>
      <c r="C96" s="18">
        <v>1</v>
      </c>
      <c r="D96" s="18"/>
      <c r="E96" s="18"/>
      <c r="F96" s="18"/>
      <c r="G96" s="73" t="s">
        <v>64</v>
      </c>
      <c r="H96" s="51">
        <f t="shared" si="1"/>
        <v>0</v>
      </c>
      <c r="I96" s="26">
        <f>SUM(I97:I98)</f>
        <v>0</v>
      </c>
      <c r="J96" s="26">
        <f>SUM(J97:J98)</f>
        <v>0</v>
      </c>
      <c r="K96" s="26">
        <f>SUM(K97:K98)</f>
        <v>0</v>
      </c>
      <c r="L96" s="26">
        <f>SUM(L97:L98)</f>
        <v>0</v>
      </c>
    </row>
    <row r="97" spans="1:12" x14ac:dyDescent="0.2">
      <c r="A97" s="21">
        <v>2</v>
      </c>
      <c r="B97" s="18">
        <v>7</v>
      </c>
      <c r="C97" s="18">
        <v>1</v>
      </c>
      <c r="D97" s="18">
        <v>1</v>
      </c>
      <c r="E97" s="18">
        <v>1</v>
      </c>
      <c r="F97" s="18">
        <v>1</v>
      </c>
      <c r="G97" s="73" t="s">
        <v>65</v>
      </c>
      <c r="H97" s="51">
        <f t="shared" si="1"/>
        <v>0</v>
      </c>
      <c r="I97" s="32"/>
      <c r="J97" s="32"/>
      <c r="K97" s="32"/>
      <c r="L97" s="32"/>
    </row>
    <row r="98" spans="1:12" ht="15" customHeight="1" x14ac:dyDescent="0.2">
      <c r="A98" s="21">
        <v>2</v>
      </c>
      <c r="B98" s="18">
        <v>7</v>
      </c>
      <c r="C98" s="18">
        <v>1</v>
      </c>
      <c r="D98" s="18">
        <v>1</v>
      </c>
      <c r="E98" s="18">
        <v>1</v>
      </c>
      <c r="F98" s="18">
        <v>2</v>
      </c>
      <c r="G98" s="73" t="s">
        <v>66</v>
      </c>
      <c r="H98" s="51">
        <f t="shared" si="1"/>
        <v>0</v>
      </c>
      <c r="I98" s="28"/>
      <c r="J98" s="27"/>
      <c r="K98" s="28"/>
      <c r="L98" s="28"/>
    </row>
    <row r="99" spans="1:12" x14ac:dyDescent="0.2">
      <c r="A99" s="21">
        <v>2</v>
      </c>
      <c r="B99" s="18">
        <v>7</v>
      </c>
      <c r="C99" s="18">
        <v>2</v>
      </c>
      <c r="D99" s="18"/>
      <c r="E99" s="18"/>
      <c r="F99" s="18"/>
      <c r="G99" s="73" t="s">
        <v>67</v>
      </c>
      <c r="H99" s="51">
        <f t="shared" si="1"/>
        <v>0</v>
      </c>
      <c r="I99" s="33">
        <f>SUM(I100:I101)</f>
        <v>0</v>
      </c>
      <c r="J99" s="33">
        <f>SUM(J100:J101)</f>
        <v>0</v>
      </c>
      <c r="K99" s="33">
        <f>SUM(K100:K101)</f>
        <v>0</v>
      </c>
      <c r="L99" s="33">
        <f>SUM(L100:L101)</f>
        <v>0</v>
      </c>
    </row>
    <row r="100" spans="1:12" x14ac:dyDescent="0.2">
      <c r="A100" s="21">
        <v>2</v>
      </c>
      <c r="B100" s="18">
        <v>7</v>
      </c>
      <c r="C100" s="18">
        <v>2</v>
      </c>
      <c r="D100" s="18">
        <v>1</v>
      </c>
      <c r="E100" s="18">
        <v>1</v>
      </c>
      <c r="F100" s="18">
        <v>1</v>
      </c>
      <c r="G100" s="73" t="s">
        <v>68</v>
      </c>
      <c r="H100" s="51">
        <f t="shared" si="1"/>
        <v>0</v>
      </c>
      <c r="I100" s="32"/>
      <c r="J100" s="32"/>
      <c r="K100" s="32"/>
      <c r="L100" s="32"/>
    </row>
    <row r="101" spans="1:12" x14ac:dyDescent="0.2">
      <c r="A101" s="21">
        <v>2</v>
      </c>
      <c r="B101" s="18">
        <v>7</v>
      </c>
      <c r="C101" s="18">
        <v>2</v>
      </c>
      <c r="D101" s="18">
        <v>1</v>
      </c>
      <c r="E101" s="18">
        <v>1</v>
      </c>
      <c r="F101" s="18">
        <v>2</v>
      </c>
      <c r="G101" s="73" t="s">
        <v>69</v>
      </c>
      <c r="H101" s="51">
        <f t="shared" si="1"/>
        <v>0</v>
      </c>
      <c r="I101" s="28"/>
      <c r="J101" s="27"/>
      <c r="K101" s="28"/>
      <c r="L101" s="28"/>
    </row>
    <row r="102" spans="1:12" x14ac:dyDescent="0.2">
      <c r="A102" s="21">
        <v>2</v>
      </c>
      <c r="B102" s="18">
        <v>7</v>
      </c>
      <c r="C102" s="18">
        <v>3</v>
      </c>
      <c r="D102" s="18"/>
      <c r="E102" s="18"/>
      <c r="F102" s="18"/>
      <c r="G102" s="73" t="s">
        <v>70</v>
      </c>
      <c r="H102" s="51">
        <f t="shared" si="1"/>
        <v>0</v>
      </c>
      <c r="I102" s="33">
        <f>SUM(I103:I104)</f>
        <v>0</v>
      </c>
      <c r="J102" s="33">
        <f>SUM(J103:J104)</f>
        <v>0</v>
      </c>
      <c r="K102" s="33">
        <f>SUM(K103:K104)</f>
        <v>0</v>
      </c>
      <c r="L102" s="33">
        <f>SUM(L103:L104)</f>
        <v>0</v>
      </c>
    </row>
    <row r="103" spans="1:12" x14ac:dyDescent="0.2">
      <c r="A103" s="21">
        <v>2</v>
      </c>
      <c r="B103" s="18">
        <v>7</v>
      </c>
      <c r="C103" s="18">
        <v>3</v>
      </c>
      <c r="D103" s="18">
        <v>1</v>
      </c>
      <c r="E103" s="18">
        <v>1</v>
      </c>
      <c r="F103" s="18">
        <v>1</v>
      </c>
      <c r="G103" s="73" t="s">
        <v>71</v>
      </c>
      <c r="H103" s="51">
        <f t="shared" si="1"/>
        <v>0</v>
      </c>
      <c r="I103" s="35"/>
      <c r="J103" s="35"/>
      <c r="K103" s="35"/>
      <c r="L103" s="35"/>
    </row>
    <row r="104" spans="1:12" x14ac:dyDescent="0.2">
      <c r="A104" s="21">
        <v>2</v>
      </c>
      <c r="B104" s="18">
        <v>7</v>
      </c>
      <c r="C104" s="18">
        <v>3</v>
      </c>
      <c r="D104" s="18">
        <v>1</v>
      </c>
      <c r="E104" s="18">
        <v>1</v>
      </c>
      <c r="F104" s="18">
        <v>2</v>
      </c>
      <c r="G104" s="73" t="s">
        <v>72</v>
      </c>
      <c r="H104" s="51">
        <f t="shared" si="1"/>
        <v>0</v>
      </c>
      <c r="I104" s="39"/>
      <c r="J104" s="32"/>
      <c r="K104" s="39"/>
      <c r="L104" s="39"/>
    </row>
    <row r="105" spans="1:12" x14ac:dyDescent="0.2">
      <c r="A105" s="21">
        <v>2</v>
      </c>
      <c r="B105" s="18">
        <v>8</v>
      </c>
      <c r="C105" s="18"/>
      <c r="D105" s="18"/>
      <c r="E105" s="18"/>
      <c r="F105" s="18"/>
      <c r="G105" s="73" t="s">
        <v>73</v>
      </c>
      <c r="H105" s="52">
        <f t="shared" si="1"/>
        <v>0</v>
      </c>
      <c r="I105" s="40">
        <f>I106</f>
        <v>0</v>
      </c>
      <c r="J105" s="40">
        <f>J106</f>
        <v>0</v>
      </c>
      <c r="K105" s="40">
        <f>K106</f>
        <v>0</v>
      </c>
      <c r="L105" s="40">
        <f>L106</f>
        <v>0</v>
      </c>
    </row>
    <row r="106" spans="1:12" x14ac:dyDescent="0.2">
      <c r="A106" s="21">
        <v>2</v>
      </c>
      <c r="B106" s="18">
        <v>8</v>
      </c>
      <c r="C106" s="18">
        <v>1</v>
      </c>
      <c r="D106" s="18"/>
      <c r="E106" s="18"/>
      <c r="F106" s="18"/>
      <c r="G106" s="73" t="s">
        <v>73</v>
      </c>
      <c r="H106" s="51">
        <f t="shared" si="1"/>
        <v>0</v>
      </c>
      <c r="I106" s="41">
        <f>I107+I110</f>
        <v>0</v>
      </c>
      <c r="J106" s="41">
        <f>J107+J110</f>
        <v>0</v>
      </c>
      <c r="K106" s="41">
        <f>K107+K110</f>
        <v>0</v>
      </c>
      <c r="L106" s="41">
        <f>L107+L110</f>
        <v>0</v>
      </c>
    </row>
    <row r="107" spans="1:12" x14ac:dyDescent="0.2">
      <c r="A107" s="21">
        <v>2</v>
      </c>
      <c r="B107" s="18">
        <v>8</v>
      </c>
      <c r="C107" s="18">
        <v>1</v>
      </c>
      <c r="D107" s="18">
        <v>1</v>
      </c>
      <c r="E107" s="18"/>
      <c r="F107" s="18"/>
      <c r="G107" s="73" t="s">
        <v>51</v>
      </c>
      <c r="H107" s="51">
        <f t="shared" si="1"/>
        <v>0</v>
      </c>
      <c r="I107" s="31">
        <f>SUM(I108:I109)</f>
        <v>0</v>
      </c>
      <c r="J107" s="31">
        <f>SUM(J108:J109)</f>
        <v>0</v>
      </c>
      <c r="K107" s="31">
        <f>SUM(K108:K109)</f>
        <v>0</v>
      </c>
      <c r="L107" s="31">
        <f>SUM(L108:L109)</f>
        <v>0</v>
      </c>
    </row>
    <row r="108" spans="1:12" x14ac:dyDescent="0.2">
      <c r="A108" s="21">
        <v>2</v>
      </c>
      <c r="B108" s="18">
        <v>8</v>
      </c>
      <c r="C108" s="18">
        <v>1</v>
      </c>
      <c r="D108" s="18">
        <v>1</v>
      </c>
      <c r="E108" s="18">
        <v>1</v>
      </c>
      <c r="F108" s="18">
        <v>1</v>
      </c>
      <c r="G108" s="73" t="s">
        <v>74</v>
      </c>
      <c r="H108" s="51">
        <f t="shared" si="1"/>
        <v>0</v>
      </c>
      <c r="I108" s="32"/>
      <c r="J108" s="32"/>
      <c r="K108" s="32"/>
      <c r="L108" s="32"/>
    </row>
    <row r="109" spans="1:12" x14ac:dyDescent="0.2">
      <c r="A109" s="21">
        <v>2</v>
      </c>
      <c r="B109" s="18">
        <v>8</v>
      </c>
      <c r="C109" s="18">
        <v>1</v>
      </c>
      <c r="D109" s="18">
        <v>1</v>
      </c>
      <c r="E109" s="18">
        <v>1</v>
      </c>
      <c r="F109" s="18">
        <v>2</v>
      </c>
      <c r="G109" s="73" t="s">
        <v>75</v>
      </c>
      <c r="H109" s="51">
        <f t="shared" si="1"/>
        <v>0</v>
      </c>
      <c r="I109" s="32"/>
      <c r="J109" s="32"/>
      <c r="K109" s="32"/>
      <c r="L109" s="32"/>
    </row>
    <row r="110" spans="1:12" x14ac:dyDescent="0.2">
      <c r="A110" s="21">
        <v>2</v>
      </c>
      <c r="B110" s="18">
        <v>8</v>
      </c>
      <c r="C110" s="18">
        <v>1</v>
      </c>
      <c r="D110" s="18">
        <v>2</v>
      </c>
      <c r="E110" s="18"/>
      <c r="F110" s="18"/>
      <c r="G110" s="73" t="s">
        <v>52</v>
      </c>
      <c r="H110" s="51">
        <f t="shared" si="1"/>
        <v>0</v>
      </c>
      <c r="I110" s="26">
        <f>I111</f>
        <v>0</v>
      </c>
      <c r="J110" s="26">
        <f>J111</f>
        <v>0</v>
      </c>
      <c r="K110" s="26">
        <f>K111</f>
        <v>0</v>
      </c>
      <c r="L110" s="26">
        <f>L111</f>
        <v>0</v>
      </c>
    </row>
    <row r="111" spans="1:12" x14ac:dyDescent="0.2">
      <c r="A111" s="21">
        <v>2</v>
      </c>
      <c r="B111" s="18">
        <v>8</v>
      </c>
      <c r="C111" s="18">
        <v>1</v>
      </c>
      <c r="D111" s="18">
        <v>2</v>
      </c>
      <c r="E111" s="18">
        <v>1</v>
      </c>
      <c r="F111" s="18">
        <v>1</v>
      </c>
      <c r="G111" s="73" t="s">
        <v>148</v>
      </c>
      <c r="H111" s="51">
        <f t="shared" si="1"/>
        <v>0</v>
      </c>
      <c r="I111" s="27"/>
      <c r="J111" s="27"/>
      <c r="K111" s="27"/>
      <c r="L111" s="27"/>
    </row>
    <row r="112" spans="1:12" ht="24" x14ac:dyDescent="0.2">
      <c r="A112" s="21">
        <v>2</v>
      </c>
      <c r="B112" s="18">
        <v>9</v>
      </c>
      <c r="C112" s="18"/>
      <c r="D112" s="18"/>
      <c r="E112" s="18"/>
      <c r="F112" s="18"/>
      <c r="G112" s="74" t="s">
        <v>143</v>
      </c>
      <c r="H112" s="52">
        <f t="shared" si="1"/>
        <v>0</v>
      </c>
      <c r="I112" s="25">
        <f>I113+I115</f>
        <v>0</v>
      </c>
      <c r="J112" s="25">
        <f>J113+J115</f>
        <v>0</v>
      </c>
      <c r="K112" s="25">
        <f>K113+K115</f>
        <v>0</v>
      </c>
      <c r="L112" s="25">
        <f>L113+L115</f>
        <v>0</v>
      </c>
    </row>
    <row r="113" spans="1:12" ht="24" x14ac:dyDescent="0.2">
      <c r="A113" s="21">
        <v>2</v>
      </c>
      <c r="B113" s="18">
        <v>9</v>
      </c>
      <c r="C113" s="18">
        <v>1</v>
      </c>
      <c r="D113" s="18"/>
      <c r="E113" s="18"/>
      <c r="F113" s="18"/>
      <c r="G113" s="74" t="s">
        <v>144</v>
      </c>
      <c r="H113" s="51">
        <f t="shared" si="1"/>
        <v>0</v>
      </c>
      <c r="I113" s="26">
        <f>I114</f>
        <v>0</v>
      </c>
      <c r="J113" s="26">
        <f>J114</f>
        <v>0</v>
      </c>
      <c r="K113" s="26">
        <f>K114</f>
        <v>0</v>
      </c>
      <c r="L113" s="26">
        <f>L114</f>
        <v>0</v>
      </c>
    </row>
    <row r="114" spans="1:12" x14ac:dyDescent="0.2">
      <c r="A114" s="21">
        <v>2</v>
      </c>
      <c r="B114" s="18">
        <v>9</v>
      </c>
      <c r="C114" s="18">
        <v>1</v>
      </c>
      <c r="D114" s="18">
        <v>1</v>
      </c>
      <c r="E114" s="18">
        <v>1</v>
      </c>
      <c r="F114" s="18">
        <v>1</v>
      </c>
      <c r="G114" s="74" t="s">
        <v>44</v>
      </c>
      <c r="H114" s="51">
        <f t="shared" si="1"/>
        <v>0</v>
      </c>
      <c r="I114" s="28"/>
      <c r="J114" s="28"/>
      <c r="K114" s="28"/>
      <c r="L114" s="28"/>
    </row>
    <row r="115" spans="1:12" ht="24" x14ac:dyDescent="0.2">
      <c r="A115" s="21">
        <v>2</v>
      </c>
      <c r="B115" s="18">
        <v>9</v>
      </c>
      <c r="C115" s="18">
        <v>2</v>
      </c>
      <c r="D115" s="18"/>
      <c r="E115" s="18"/>
      <c r="F115" s="18"/>
      <c r="G115" s="81" t="s">
        <v>143</v>
      </c>
      <c r="H115" s="51">
        <f t="shared" ref="H115:H180" si="2">(I115+J115+K115+L115)</f>
        <v>0</v>
      </c>
      <c r="I115" s="33">
        <f>I116+I120</f>
        <v>0</v>
      </c>
      <c r="J115" s="33">
        <f>J116+J120</f>
        <v>0</v>
      </c>
      <c r="K115" s="33">
        <f>K116+K120</f>
        <v>0</v>
      </c>
      <c r="L115" s="33">
        <f>L116+L120</f>
        <v>0</v>
      </c>
    </row>
    <row r="116" spans="1:12" x14ac:dyDescent="0.2">
      <c r="A116" s="21">
        <v>2</v>
      </c>
      <c r="B116" s="18">
        <v>9</v>
      </c>
      <c r="C116" s="18">
        <v>2</v>
      </c>
      <c r="D116" s="18">
        <v>1</v>
      </c>
      <c r="E116" s="18"/>
      <c r="F116" s="18"/>
      <c r="G116" s="73" t="s">
        <v>51</v>
      </c>
      <c r="H116" s="51">
        <f t="shared" si="2"/>
        <v>0</v>
      </c>
      <c r="I116" s="26">
        <f>SUM(I117:I119)</f>
        <v>0</v>
      </c>
      <c r="J116" s="26">
        <f>SUM(J117:J119)</f>
        <v>0</v>
      </c>
      <c r="K116" s="26">
        <f>SUM(K117:K119)</f>
        <v>0</v>
      </c>
      <c r="L116" s="26">
        <f>SUM(L117:L119)</f>
        <v>0</v>
      </c>
    </row>
    <row r="117" spans="1:12" x14ac:dyDescent="0.2">
      <c r="A117" s="21">
        <v>2</v>
      </c>
      <c r="B117" s="18">
        <v>9</v>
      </c>
      <c r="C117" s="18">
        <v>2</v>
      </c>
      <c r="D117" s="18">
        <v>1</v>
      </c>
      <c r="E117" s="18">
        <v>1</v>
      </c>
      <c r="F117" s="18">
        <v>1</v>
      </c>
      <c r="G117" s="73" t="s">
        <v>76</v>
      </c>
      <c r="H117" s="51">
        <f t="shared" si="2"/>
        <v>0</v>
      </c>
      <c r="I117" s="28"/>
      <c r="J117" s="28"/>
      <c r="K117" s="28"/>
      <c r="L117" s="28"/>
    </row>
    <row r="118" spans="1:12" ht="24" x14ac:dyDescent="0.2">
      <c r="A118" s="21">
        <v>2</v>
      </c>
      <c r="B118" s="18">
        <v>9</v>
      </c>
      <c r="C118" s="18">
        <v>2</v>
      </c>
      <c r="D118" s="18">
        <v>1</v>
      </c>
      <c r="E118" s="18">
        <v>1</v>
      </c>
      <c r="F118" s="18">
        <v>2</v>
      </c>
      <c r="G118" s="73" t="s">
        <v>77</v>
      </c>
      <c r="H118" s="51">
        <f t="shared" si="2"/>
        <v>0</v>
      </c>
      <c r="I118" s="28"/>
      <c r="J118" s="28"/>
      <c r="K118" s="28"/>
      <c r="L118" s="28"/>
    </row>
    <row r="119" spans="1:12" x14ac:dyDescent="0.2">
      <c r="A119" s="21">
        <v>2</v>
      </c>
      <c r="B119" s="18">
        <v>9</v>
      </c>
      <c r="C119" s="18">
        <v>2</v>
      </c>
      <c r="D119" s="18">
        <v>1</v>
      </c>
      <c r="E119" s="18">
        <v>1</v>
      </c>
      <c r="F119" s="18">
        <v>3</v>
      </c>
      <c r="G119" s="73" t="s">
        <v>78</v>
      </c>
      <c r="H119" s="51">
        <f t="shared" si="2"/>
        <v>0</v>
      </c>
      <c r="I119" s="32"/>
      <c r="J119" s="32"/>
      <c r="K119" s="32"/>
      <c r="L119" s="32"/>
    </row>
    <row r="120" spans="1:12" x14ac:dyDescent="0.2">
      <c r="A120" s="21">
        <v>2</v>
      </c>
      <c r="B120" s="18">
        <v>9</v>
      </c>
      <c r="C120" s="18">
        <v>2</v>
      </c>
      <c r="D120" s="18">
        <v>2</v>
      </c>
      <c r="E120" s="18"/>
      <c r="F120" s="18"/>
      <c r="G120" s="73" t="s">
        <v>52</v>
      </c>
      <c r="H120" s="51">
        <f t="shared" si="2"/>
        <v>0</v>
      </c>
      <c r="I120" s="33">
        <f>SUM(I121:I123)</f>
        <v>0</v>
      </c>
      <c r="J120" s="33">
        <f>SUM(J121:J123)</f>
        <v>0</v>
      </c>
      <c r="K120" s="33">
        <f>SUM(K121:K123)</f>
        <v>0</v>
      </c>
      <c r="L120" s="33">
        <f>SUM(L121:L123)</f>
        <v>0</v>
      </c>
    </row>
    <row r="121" spans="1:12" x14ac:dyDescent="0.2">
      <c r="A121" s="21">
        <v>2</v>
      </c>
      <c r="B121" s="18">
        <v>9</v>
      </c>
      <c r="C121" s="18">
        <v>2</v>
      </c>
      <c r="D121" s="18">
        <v>2</v>
      </c>
      <c r="E121" s="18">
        <v>1</v>
      </c>
      <c r="F121" s="18">
        <v>1</v>
      </c>
      <c r="G121" s="73" t="s">
        <v>141</v>
      </c>
      <c r="H121" s="51">
        <f t="shared" si="2"/>
        <v>0</v>
      </c>
      <c r="I121" s="39"/>
      <c r="J121" s="39"/>
      <c r="K121" s="39"/>
      <c r="L121" s="39"/>
    </row>
    <row r="122" spans="1:12" x14ac:dyDescent="0.2">
      <c r="A122" s="21">
        <v>2</v>
      </c>
      <c r="B122" s="18">
        <v>9</v>
      </c>
      <c r="C122" s="18">
        <v>2</v>
      </c>
      <c r="D122" s="18">
        <v>2</v>
      </c>
      <c r="E122" s="18">
        <v>1</v>
      </c>
      <c r="F122" s="18">
        <v>2</v>
      </c>
      <c r="G122" s="73" t="s">
        <v>79</v>
      </c>
      <c r="H122" s="51">
        <f t="shared" si="2"/>
        <v>0</v>
      </c>
      <c r="I122" s="32"/>
      <c r="J122" s="32"/>
      <c r="K122" s="32"/>
      <c r="L122" s="32"/>
    </row>
    <row r="123" spans="1:12" x14ac:dyDescent="0.2">
      <c r="A123" s="21">
        <v>2</v>
      </c>
      <c r="B123" s="18">
        <v>9</v>
      </c>
      <c r="C123" s="18">
        <v>2</v>
      </c>
      <c r="D123" s="18">
        <v>2</v>
      </c>
      <c r="E123" s="18">
        <v>1</v>
      </c>
      <c r="F123" s="18">
        <v>3</v>
      </c>
      <c r="G123" s="73" t="s">
        <v>80</v>
      </c>
      <c r="H123" s="51">
        <f t="shared" si="2"/>
        <v>0</v>
      </c>
      <c r="I123" s="28"/>
      <c r="J123" s="28"/>
      <c r="K123" s="28"/>
      <c r="L123" s="28"/>
    </row>
    <row r="124" spans="1:12" ht="36" x14ac:dyDescent="0.2">
      <c r="A124" s="21">
        <v>3</v>
      </c>
      <c r="B124" s="18"/>
      <c r="C124" s="18"/>
      <c r="D124" s="18"/>
      <c r="E124" s="18"/>
      <c r="F124" s="18"/>
      <c r="G124" s="73" t="s">
        <v>81</v>
      </c>
      <c r="H124" s="52">
        <f t="shared" si="2"/>
        <v>0</v>
      </c>
      <c r="I124" s="38">
        <f>I125+I164+I209</f>
        <v>0</v>
      </c>
      <c r="J124" s="38">
        <f>J125+J164+J209</f>
        <v>0</v>
      </c>
      <c r="K124" s="38">
        <f>K125+K164+K209</f>
        <v>0</v>
      </c>
      <c r="L124" s="38">
        <f>L125+L164+L209</f>
        <v>0</v>
      </c>
    </row>
    <row r="125" spans="1:12" x14ac:dyDescent="0.2">
      <c r="A125" s="21">
        <v>3</v>
      </c>
      <c r="B125" s="18">
        <v>1</v>
      </c>
      <c r="C125" s="18"/>
      <c r="D125" s="18"/>
      <c r="E125" s="18"/>
      <c r="F125" s="18"/>
      <c r="G125" s="73" t="s">
        <v>82</v>
      </c>
      <c r="H125" s="52">
        <f t="shared" si="2"/>
        <v>0</v>
      </c>
      <c r="I125" s="38">
        <f>I126+I143+I150+I159</f>
        <v>0</v>
      </c>
      <c r="J125" s="38">
        <f>J126+J143+J150+J159</f>
        <v>0</v>
      </c>
      <c r="K125" s="38">
        <f>K126+K143+K150+K159</f>
        <v>0</v>
      </c>
      <c r="L125" s="38">
        <f>L126+L143+L150+L159</f>
        <v>0</v>
      </c>
    </row>
    <row r="126" spans="1:12" x14ac:dyDescent="0.2">
      <c r="A126" s="21">
        <v>3</v>
      </c>
      <c r="B126" s="18">
        <v>1</v>
      </c>
      <c r="C126" s="18">
        <v>1</v>
      </c>
      <c r="D126" s="18"/>
      <c r="E126" s="18"/>
      <c r="F126" s="18"/>
      <c r="G126" s="73" t="s">
        <v>83</v>
      </c>
      <c r="H126" s="51">
        <f t="shared" si="2"/>
        <v>0</v>
      </c>
      <c r="I126" s="26">
        <f>I127+I129+I133+I137+I141</f>
        <v>0</v>
      </c>
      <c r="J126" s="26">
        <f>J127+J129+J133+J137+J141</f>
        <v>0</v>
      </c>
      <c r="K126" s="26">
        <f>K127+K129+K133+K137+K141</f>
        <v>0</v>
      </c>
      <c r="L126" s="26">
        <f>L127+L129+L133+L137+L141</f>
        <v>0</v>
      </c>
    </row>
    <row r="127" spans="1:12" x14ac:dyDescent="0.2">
      <c r="A127" s="21">
        <v>3</v>
      </c>
      <c r="B127" s="18">
        <v>1</v>
      </c>
      <c r="C127" s="18">
        <v>1</v>
      </c>
      <c r="D127" s="18">
        <v>1</v>
      </c>
      <c r="E127" s="18"/>
      <c r="F127" s="18"/>
      <c r="G127" s="74" t="s">
        <v>145</v>
      </c>
      <c r="H127" s="51">
        <f t="shared" si="2"/>
        <v>0</v>
      </c>
      <c r="I127" s="26">
        <f>I128</f>
        <v>0</v>
      </c>
      <c r="J127" s="26">
        <f>J128</f>
        <v>0</v>
      </c>
      <c r="K127" s="26">
        <f>K128</f>
        <v>0</v>
      </c>
      <c r="L127" s="26">
        <f>L128</f>
        <v>0</v>
      </c>
    </row>
    <row r="128" spans="1:12" x14ac:dyDescent="0.2">
      <c r="A128" s="21">
        <v>3</v>
      </c>
      <c r="B128" s="18">
        <v>1</v>
      </c>
      <c r="C128" s="18">
        <v>1</v>
      </c>
      <c r="D128" s="18">
        <v>1</v>
      </c>
      <c r="E128" s="18">
        <v>1</v>
      </c>
      <c r="F128" s="18">
        <v>1</v>
      </c>
      <c r="G128" s="74" t="s">
        <v>84</v>
      </c>
      <c r="H128" s="51">
        <f t="shared" si="2"/>
        <v>0</v>
      </c>
      <c r="I128" s="28"/>
      <c r="J128" s="28"/>
      <c r="K128" s="28"/>
      <c r="L128" s="28"/>
    </row>
    <row r="129" spans="1:12" x14ac:dyDescent="0.2">
      <c r="A129" s="21">
        <v>3</v>
      </c>
      <c r="B129" s="18">
        <v>1</v>
      </c>
      <c r="C129" s="18">
        <v>1</v>
      </c>
      <c r="D129" s="18">
        <v>2</v>
      </c>
      <c r="E129" s="18"/>
      <c r="F129" s="18"/>
      <c r="G129" s="73" t="s">
        <v>86</v>
      </c>
      <c r="H129" s="51">
        <f t="shared" si="2"/>
        <v>0</v>
      </c>
      <c r="I129" s="33">
        <f>SUM(I130:I132)</f>
        <v>0</v>
      </c>
      <c r="J129" s="33">
        <f>SUM(J130:J132)</f>
        <v>0</v>
      </c>
      <c r="K129" s="33">
        <f>SUM(K130:K132)</f>
        <v>0</v>
      </c>
      <c r="L129" s="33">
        <f>SUM(L130:L132)</f>
        <v>0</v>
      </c>
    </row>
    <row r="130" spans="1:12" x14ac:dyDescent="0.2">
      <c r="A130" s="21">
        <v>3</v>
      </c>
      <c r="B130" s="18">
        <v>1</v>
      </c>
      <c r="C130" s="18">
        <v>1</v>
      </c>
      <c r="D130" s="18">
        <v>2</v>
      </c>
      <c r="E130" s="18">
        <v>1</v>
      </c>
      <c r="F130" s="18">
        <v>1</v>
      </c>
      <c r="G130" s="73" t="s">
        <v>87</v>
      </c>
      <c r="H130" s="51">
        <f t="shared" si="2"/>
        <v>0</v>
      </c>
      <c r="I130" s="39"/>
      <c r="J130" s="39"/>
      <c r="K130" s="39"/>
      <c r="L130" s="39"/>
    </row>
    <row r="131" spans="1:12" x14ac:dyDescent="0.2">
      <c r="A131" s="21">
        <v>3</v>
      </c>
      <c r="B131" s="18">
        <v>1</v>
      </c>
      <c r="C131" s="18">
        <v>1</v>
      </c>
      <c r="D131" s="18">
        <v>2</v>
      </c>
      <c r="E131" s="18">
        <v>1</v>
      </c>
      <c r="F131" s="18">
        <v>2</v>
      </c>
      <c r="G131" s="73" t="s">
        <v>88</v>
      </c>
      <c r="H131" s="51">
        <f t="shared" si="2"/>
        <v>0</v>
      </c>
      <c r="I131" s="32"/>
      <c r="J131" s="32"/>
      <c r="K131" s="32"/>
      <c r="L131" s="32"/>
    </row>
    <row r="132" spans="1:12" x14ac:dyDescent="0.2">
      <c r="A132" s="21">
        <v>3</v>
      </c>
      <c r="B132" s="18">
        <v>1</v>
      </c>
      <c r="C132" s="18">
        <v>1</v>
      </c>
      <c r="D132" s="18">
        <v>2</v>
      </c>
      <c r="E132" s="18">
        <v>1</v>
      </c>
      <c r="F132" s="18">
        <v>3</v>
      </c>
      <c r="G132" s="73" t="s">
        <v>89</v>
      </c>
      <c r="H132" s="51">
        <f t="shared" si="2"/>
        <v>0</v>
      </c>
      <c r="I132" s="39"/>
      <c r="J132" s="39"/>
      <c r="K132" s="39"/>
      <c r="L132" s="39"/>
    </row>
    <row r="133" spans="1:12" x14ac:dyDescent="0.2">
      <c r="A133" s="21">
        <v>3</v>
      </c>
      <c r="B133" s="18">
        <v>1</v>
      </c>
      <c r="C133" s="18">
        <v>1</v>
      </c>
      <c r="D133" s="18">
        <v>3</v>
      </c>
      <c r="E133" s="18"/>
      <c r="F133" s="18"/>
      <c r="G133" s="73" t="s">
        <v>90</v>
      </c>
      <c r="H133" s="51">
        <f t="shared" si="2"/>
        <v>0</v>
      </c>
      <c r="I133" s="36">
        <f>(I134+I135+I136)</f>
        <v>0</v>
      </c>
      <c r="J133" s="36">
        <f>(J134+J135+J136)</f>
        <v>0</v>
      </c>
      <c r="K133" s="36">
        <f>(K134+K135+K136)</f>
        <v>0</v>
      </c>
      <c r="L133" s="36">
        <f>(L134+L135+L136)</f>
        <v>0</v>
      </c>
    </row>
    <row r="134" spans="1:12" x14ac:dyDescent="0.2">
      <c r="A134" s="44">
        <v>3</v>
      </c>
      <c r="B134" s="19">
        <v>1</v>
      </c>
      <c r="C134" s="19">
        <v>1</v>
      </c>
      <c r="D134" s="19">
        <v>3</v>
      </c>
      <c r="E134" s="19">
        <v>1</v>
      </c>
      <c r="F134" s="19">
        <v>1</v>
      </c>
      <c r="G134" s="73" t="s">
        <v>91</v>
      </c>
      <c r="H134" s="51">
        <f t="shared" si="2"/>
        <v>0</v>
      </c>
      <c r="I134" s="32"/>
      <c r="J134" s="32"/>
      <c r="K134" s="32"/>
      <c r="L134" s="32"/>
    </row>
    <row r="135" spans="1:12" x14ac:dyDescent="0.2">
      <c r="A135" s="21">
        <v>3</v>
      </c>
      <c r="B135" s="18">
        <v>1</v>
      </c>
      <c r="C135" s="18">
        <v>1</v>
      </c>
      <c r="D135" s="18">
        <v>3</v>
      </c>
      <c r="E135" s="18">
        <v>1</v>
      </c>
      <c r="F135" s="18">
        <v>2</v>
      </c>
      <c r="G135" s="73" t="s">
        <v>92</v>
      </c>
      <c r="H135" s="51">
        <f t="shared" si="2"/>
        <v>0</v>
      </c>
      <c r="I135" s="32"/>
      <c r="J135" s="32"/>
      <c r="K135" s="32"/>
      <c r="L135" s="32"/>
    </row>
    <row r="136" spans="1:12" x14ac:dyDescent="0.2">
      <c r="A136" s="79">
        <v>3</v>
      </c>
      <c r="B136" s="80">
        <v>1</v>
      </c>
      <c r="C136" s="80">
        <v>1</v>
      </c>
      <c r="D136" s="80">
        <v>3</v>
      </c>
      <c r="E136" s="80">
        <v>1</v>
      </c>
      <c r="F136" s="80">
        <v>3</v>
      </c>
      <c r="G136" s="74" t="s">
        <v>23</v>
      </c>
      <c r="H136" s="51">
        <f t="shared" si="2"/>
        <v>0</v>
      </c>
      <c r="I136" s="32"/>
      <c r="J136" s="32"/>
      <c r="K136" s="32"/>
      <c r="L136" s="32"/>
    </row>
    <row r="137" spans="1:12" x14ac:dyDescent="0.2">
      <c r="A137" s="21">
        <v>3</v>
      </c>
      <c r="B137" s="18">
        <v>1</v>
      </c>
      <c r="C137" s="18">
        <v>1</v>
      </c>
      <c r="D137" s="18">
        <v>4</v>
      </c>
      <c r="E137" s="18"/>
      <c r="F137" s="18"/>
      <c r="G137" s="73" t="s">
        <v>93</v>
      </c>
      <c r="H137" s="51">
        <f t="shared" si="2"/>
        <v>0</v>
      </c>
      <c r="I137" s="33">
        <f>SUM(I138:I140)</f>
        <v>0</v>
      </c>
      <c r="J137" s="33">
        <f>SUM(J138:J140)</f>
        <v>0</v>
      </c>
      <c r="K137" s="33">
        <f>SUM(K138:K140)</f>
        <v>0</v>
      </c>
      <c r="L137" s="33">
        <f>SUM(L138:L140)</f>
        <v>0</v>
      </c>
    </row>
    <row r="138" spans="1:12" x14ac:dyDescent="0.2">
      <c r="A138" s="21">
        <v>3</v>
      </c>
      <c r="B138" s="18">
        <v>1</v>
      </c>
      <c r="C138" s="18">
        <v>1</v>
      </c>
      <c r="D138" s="18">
        <v>4</v>
      </c>
      <c r="E138" s="18">
        <v>1</v>
      </c>
      <c r="F138" s="18">
        <v>1</v>
      </c>
      <c r="G138" s="73" t="s">
        <v>94</v>
      </c>
      <c r="H138" s="51">
        <f t="shared" si="2"/>
        <v>0</v>
      </c>
      <c r="I138" s="39"/>
      <c r="J138" s="39"/>
      <c r="K138" s="39"/>
      <c r="L138" s="39"/>
    </row>
    <row r="139" spans="1:12" x14ac:dyDescent="0.2">
      <c r="A139" s="21">
        <v>3</v>
      </c>
      <c r="B139" s="18">
        <v>1</v>
      </c>
      <c r="C139" s="18">
        <v>1</v>
      </c>
      <c r="D139" s="18">
        <v>4</v>
      </c>
      <c r="E139" s="18">
        <v>1</v>
      </c>
      <c r="F139" s="18">
        <v>2</v>
      </c>
      <c r="G139" s="73" t="s">
        <v>95</v>
      </c>
      <c r="H139" s="51">
        <f t="shared" si="2"/>
        <v>0</v>
      </c>
      <c r="I139" s="32"/>
      <c r="J139" s="32"/>
      <c r="K139" s="32"/>
      <c r="L139" s="32"/>
    </row>
    <row r="140" spans="1:12" x14ac:dyDescent="0.2">
      <c r="A140" s="21">
        <v>3</v>
      </c>
      <c r="B140" s="18">
        <v>1</v>
      </c>
      <c r="C140" s="18">
        <v>1</v>
      </c>
      <c r="D140" s="18">
        <v>4</v>
      </c>
      <c r="E140" s="18">
        <v>1</v>
      </c>
      <c r="F140" s="18">
        <v>3</v>
      </c>
      <c r="G140" s="73" t="s">
        <v>96</v>
      </c>
      <c r="H140" s="51">
        <f t="shared" si="2"/>
        <v>0</v>
      </c>
      <c r="I140" s="32"/>
      <c r="J140" s="32"/>
      <c r="K140" s="32"/>
      <c r="L140" s="32"/>
    </row>
    <row r="141" spans="1:12" x14ac:dyDescent="0.2">
      <c r="A141" s="21">
        <v>3</v>
      </c>
      <c r="B141" s="18">
        <v>1</v>
      </c>
      <c r="C141" s="18">
        <v>1</v>
      </c>
      <c r="D141" s="18">
        <v>5</v>
      </c>
      <c r="E141" s="18"/>
      <c r="F141" s="18"/>
      <c r="G141" s="73" t="s">
        <v>97</v>
      </c>
      <c r="H141" s="51">
        <f t="shared" si="2"/>
        <v>0</v>
      </c>
      <c r="I141" s="33">
        <f>SUM(I142:I142)</f>
        <v>0</v>
      </c>
      <c r="J141" s="33">
        <f>SUM(J142:J142)</f>
        <v>0</v>
      </c>
      <c r="K141" s="33">
        <f>SUM(K142:K142)</f>
        <v>0</v>
      </c>
      <c r="L141" s="33">
        <f>SUM(L142:L142)</f>
        <v>0</v>
      </c>
    </row>
    <row r="142" spans="1:12" x14ac:dyDescent="0.2">
      <c r="A142" s="21">
        <v>3</v>
      </c>
      <c r="B142" s="18">
        <v>1</v>
      </c>
      <c r="C142" s="18">
        <v>1</v>
      </c>
      <c r="D142" s="18">
        <v>5</v>
      </c>
      <c r="E142" s="18">
        <v>1</v>
      </c>
      <c r="F142" s="18">
        <v>1</v>
      </c>
      <c r="G142" s="73" t="s">
        <v>97</v>
      </c>
      <c r="H142" s="51">
        <f t="shared" si="2"/>
        <v>0</v>
      </c>
      <c r="I142" s="32"/>
      <c r="J142" s="32"/>
      <c r="K142" s="32"/>
      <c r="L142" s="32"/>
    </row>
    <row r="143" spans="1:12" x14ac:dyDescent="0.2">
      <c r="A143" s="21">
        <v>3</v>
      </c>
      <c r="B143" s="18">
        <v>1</v>
      </c>
      <c r="C143" s="18">
        <v>2</v>
      </c>
      <c r="D143" s="18"/>
      <c r="E143" s="18"/>
      <c r="F143" s="18"/>
      <c r="G143" s="73" t="s">
        <v>99</v>
      </c>
      <c r="H143" s="51">
        <f t="shared" si="2"/>
        <v>0</v>
      </c>
      <c r="I143" s="26">
        <f>I144</f>
        <v>0</v>
      </c>
      <c r="J143" s="26">
        <f>J144</f>
        <v>0</v>
      </c>
      <c r="K143" s="26">
        <f>K144</f>
        <v>0</v>
      </c>
      <c r="L143" s="26">
        <f>L144</f>
        <v>0</v>
      </c>
    </row>
    <row r="144" spans="1:12" x14ac:dyDescent="0.2">
      <c r="A144" s="21">
        <v>3</v>
      </c>
      <c r="B144" s="18">
        <v>1</v>
      </c>
      <c r="C144" s="18">
        <v>2</v>
      </c>
      <c r="D144" s="18">
        <v>1</v>
      </c>
      <c r="E144" s="18"/>
      <c r="F144" s="18"/>
      <c r="G144" s="73" t="s">
        <v>100</v>
      </c>
      <c r="H144" s="51">
        <f t="shared" si="2"/>
        <v>0</v>
      </c>
      <c r="I144" s="33">
        <f>SUM(I145:I149)</f>
        <v>0</v>
      </c>
      <c r="J144" s="33">
        <f>SUM(J145:J149)</f>
        <v>0</v>
      </c>
      <c r="K144" s="33">
        <f>SUM(K145:K149)</f>
        <v>0</v>
      </c>
      <c r="L144" s="33">
        <f>SUM(L145:L149)</f>
        <v>0</v>
      </c>
    </row>
    <row r="145" spans="1:12" x14ac:dyDescent="0.2">
      <c r="A145" s="21">
        <v>3</v>
      </c>
      <c r="B145" s="18">
        <v>1</v>
      </c>
      <c r="C145" s="18">
        <v>2</v>
      </c>
      <c r="D145" s="18">
        <v>1</v>
      </c>
      <c r="E145" s="18">
        <v>1</v>
      </c>
      <c r="F145" s="18">
        <v>1</v>
      </c>
      <c r="G145" s="73" t="s">
        <v>101</v>
      </c>
      <c r="H145" s="51">
        <f t="shared" si="2"/>
        <v>0</v>
      </c>
      <c r="I145" s="39"/>
      <c r="J145" s="39"/>
      <c r="K145" s="39"/>
      <c r="L145" s="39"/>
    </row>
    <row r="146" spans="1:12" ht="24" x14ac:dyDescent="0.2">
      <c r="A146" s="21">
        <v>3</v>
      </c>
      <c r="B146" s="18">
        <v>1</v>
      </c>
      <c r="C146" s="18">
        <v>2</v>
      </c>
      <c r="D146" s="18">
        <v>1</v>
      </c>
      <c r="E146" s="18">
        <v>1</v>
      </c>
      <c r="F146" s="18">
        <v>2</v>
      </c>
      <c r="G146" s="73" t="s">
        <v>102</v>
      </c>
      <c r="H146" s="51">
        <f t="shared" si="2"/>
        <v>0</v>
      </c>
      <c r="I146" s="32"/>
      <c r="J146" s="32"/>
      <c r="K146" s="32"/>
      <c r="L146" s="32"/>
    </row>
    <row r="147" spans="1:12" x14ac:dyDescent="0.2">
      <c r="A147" s="21">
        <v>3</v>
      </c>
      <c r="B147" s="18">
        <v>1</v>
      </c>
      <c r="C147" s="18">
        <v>2</v>
      </c>
      <c r="D147" s="18">
        <v>1</v>
      </c>
      <c r="E147" s="18">
        <v>1</v>
      </c>
      <c r="F147" s="18">
        <v>3</v>
      </c>
      <c r="G147" s="73" t="s">
        <v>103</v>
      </c>
      <c r="H147" s="51">
        <f t="shared" si="2"/>
        <v>0</v>
      </c>
      <c r="I147" s="32"/>
      <c r="J147" s="32"/>
      <c r="K147" s="32"/>
      <c r="L147" s="32"/>
    </row>
    <row r="148" spans="1:12" x14ac:dyDescent="0.2">
      <c r="A148" s="21">
        <v>3</v>
      </c>
      <c r="B148" s="18">
        <v>1</v>
      </c>
      <c r="C148" s="18">
        <v>2</v>
      </c>
      <c r="D148" s="18">
        <v>1</v>
      </c>
      <c r="E148" s="18">
        <v>1</v>
      </c>
      <c r="F148" s="18">
        <v>4</v>
      </c>
      <c r="G148" s="73" t="s">
        <v>104</v>
      </c>
      <c r="H148" s="51">
        <f t="shared" si="2"/>
        <v>0</v>
      </c>
      <c r="I148" s="28"/>
      <c r="J148" s="28"/>
      <c r="K148" s="28"/>
      <c r="L148" s="28"/>
    </row>
    <row r="149" spans="1:12" x14ac:dyDescent="0.2">
      <c r="A149" s="21">
        <v>3</v>
      </c>
      <c r="B149" s="18">
        <v>1</v>
      </c>
      <c r="C149" s="18">
        <v>2</v>
      </c>
      <c r="D149" s="18">
        <v>1</v>
      </c>
      <c r="E149" s="18">
        <v>1</v>
      </c>
      <c r="F149" s="18">
        <v>5</v>
      </c>
      <c r="G149" s="73" t="s">
        <v>105</v>
      </c>
      <c r="H149" s="51">
        <f t="shared" si="2"/>
        <v>0</v>
      </c>
      <c r="I149" s="28"/>
      <c r="J149" s="28"/>
      <c r="K149" s="28"/>
      <c r="L149" s="28"/>
    </row>
    <row r="150" spans="1:12" x14ac:dyDescent="0.2">
      <c r="A150" s="21">
        <v>3</v>
      </c>
      <c r="B150" s="18">
        <v>1</v>
      </c>
      <c r="C150" s="18">
        <v>3</v>
      </c>
      <c r="D150" s="18"/>
      <c r="E150" s="18"/>
      <c r="F150" s="18"/>
      <c r="G150" s="73" t="s">
        <v>106</v>
      </c>
      <c r="H150" s="51">
        <f t="shared" si="2"/>
        <v>0</v>
      </c>
      <c r="I150" s="26">
        <f>I151+I153</f>
        <v>0</v>
      </c>
      <c r="J150" s="26">
        <f>J151+J153</f>
        <v>0</v>
      </c>
      <c r="K150" s="26">
        <f>K151+K153</f>
        <v>0</v>
      </c>
      <c r="L150" s="26">
        <f>L151+L153</f>
        <v>0</v>
      </c>
    </row>
    <row r="151" spans="1:12" x14ac:dyDescent="0.2">
      <c r="A151" s="21">
        <v>3</v>
      </c>
      <c r="B151" s="18">
        <v>1</v>
      </c>
      <c r="C151" s="18">
        <v>3</v>
      </c>
      <c r="D151" s="18">
        <v>1</v>
      </c>
      <c r="E151" s="18"/>
      <c r="F151" s="18"/>
      <c r="G151" s="73" t="s">
        <v>149</v>
      </c>
      <c r="H151" s="51">
        <f t="shared" si="2"/>
        <v>0</v>
      </c>
      <c r="I151" s="33">
        <f>I152</f>
        <v>0</v>
      </c>
      <c r="J151" s="33">
        <f>J152</f>
        <v>0</v>
      </c>
      <c r="K151" s="33">
        <f>K152</f>
        <v>0</v>
      </c>
      <c r="L151" s="33">
        <f>L152</f>
        <v>0</v>
      </c>
    </row>
    <row r="152" spans="1:12" x14ac:dyDescent="0.2">
      <c r="A152" s="21">
        <v>3</v>
      </c>
      <c r="B152" s="18">
        <v>1</v>
      </c>
      <c r="C152" s="18">
        <v>3</v>
      </c>
      <c r="D152" s="18">
        <v>1</v>
      </c>
      <c r="E152" s="18">
        <v>1</v>
      </c>
      <c r="F152" s="18">
        <v>1</v>
      </c>
      <c r="G152" s="73" t="s">
        <v>149</v>
      </c>
      <c r="H152" s="51">
        <f t="shared" si="2"/>
        <v>0</v>
      </c>
      <c r="I152" s="32"/>
      <c r="J152" s="32"/>
      <c r="K152" s="32"/>
      <c r="L152" s="32"/>
    </row>
    <row r="153" spans="1:12" x14ac:dyDescent="0.2">
      <c r="A153" s="21">
        <v>3</v>
      </c>
      <c r="B153" s="18">
        <v>1</v>
      </c>
      <c r="C153" s="18">
        <v>3</v>
      </c>
      <c r="D153" s="18">
        <v>2</v>
      </c>
      <c r="E153" s="18"/>
      <c r="F153" s="18"/>
      <c r="G153" s="73" t="s">
        <v>107</v>
      </c>
      <c r="H153" s="51">
        <f t="shared" si="2"/>
        <v>0</v>
      </c>
      <c r="I153" s="26">
        <f>SUM(I154:I158)</f>
        <v>0</v>
      </c>
      <c r="J153" s="26">
        <f>SUM(J154:J158)</f>
        <v>0</v>
      </c>
      <c r="K153" s="26">
        <f>SUM(K154:K158)</f>
        <v>0</v>
      </c>
      <c r="L153" s="26">
        <f>SUM(L154:L158)</f>
        <v>0</v>
      </c>
    </row>
    <row r="154" spans="1:12" s="2" customFormat="1" x14ac:dyDescent="0.2">
      <c r="A154" s="21">
        <v>3</v>
      </c>
      <c r="B154" s="21">
        <v>1</v>
      </c>
      <c r="C154" s="21">
        <v>3</v>
      </c>
      <c r="D154" s="21">
        <v>2</v>
      </c>
      <c r="E154" s="21">
        <v>1</v>
      </c>
      <c r="F154" s="21">
        <v>1</v>
      </c>
      <c r="G154" s="73" t="s">
        <v>108</v>
      </c>
      <c r="H154" s="51">
        <f t="shared" si="2"/>
        <v>0</v>
      </c>
      <c r="I154" s="28"/>
      <c r="J154" s="28"/>
      <c r="K154" s="28"/>
      <c r="L154" s="28"/>
    </row>
    <row r="155" spans="1:12" x14ac:dyDescent="0.2">
      <c r="A155" s="21">
        <v>3</v>
      </c>
      <c r="B155" s="18">
        <v>1</v>
      </c>
      <c r="C155" s="18">
        <v>3</v>
      </c>
      <c r="D155" s="18">
        <v>2</v>
      </c>
      <c r="E155" s="18">
        <v>1</v>
      </c>
      <c r="F155" s="18">
        <v>2</v>
      </c>
      <c r="G155" s="73" t="s">
        <v>109</v>
      </c>
      <c r="H155" s="51">
        <f t="shared" si="2"/>
        <v>0</v>
      </c>
      <c r="I155" s="28"/>
      <c r="J155" s="28"/>
      <c r="K155" s="28"/>
      <c r="L155" s="28"/>
    </row>
    <row r="156" spans="1:12" x14ac:dyDescent="0.2">
      <c r="A156" s="21">
        <v>3</v>
      </c>
      <c r="B156" s="18">
        <v>1</v>
      </c>
      <c r="C156" s="18">
        <v>3</v>
      </c>
      <c r="D156" s="18">
        <v>2</v>
      </c>
      <c r="E156" s="18">
        <v>1</v>
      </c>
      <c r="F156" s="18">
        <v>3</v>
      </c>
      <c r="G156" s="73" t="s">
        <v>110</v>
      </c>
      <c r="H156" s="51">
        <f t="shared" si="2"/>
        <v>0</v>
      </c>
      <c r="I156" s="32"/>
      <c r="J156" s="32"/>
      <c r="K156" s="32"/>
      <c r="L156" s="32"/>
    </row>
    <row r="157" spans="1:12" s="2" customFormat="1" x14ac:dyDescent="0.2">
      <c r="A157" s="21">
        <v>3</v>
      </c>
      <c r="B157" s="21">
        <v>1</v>
      </c>
      <c r="C157" s="21">
        <v>3</v>
      </c>
      <c r="D157" s="21">
        <v>2</v>
      </c>
      <c r="E157" s="21">
        <v>1</v>
      </c>
      <c r="F157" s="21">
        <v>4</v>
      </c>
      <c r="G157" s="73" t="s">
        <v>111</v>
      </c>
      <c r="H157" s="51">
        <f t="shared" si="2"/>
        <v>0</v>
      </c>
      <c r="I157" s="32"/>
      <c r="J157" s="32"/>
      <c r="K157" s="32"/>
      <c r="L157" s="32"/>
    </row>
    <row r="158" spans="1:12" s="96" customFormat="1" x14ac:dyDescent="0.2">
      <c r="A158" s="79">
        <v>3</v>
      </c>
      <c r="B158" s="79">
        <v>1</v>
      </c>
      <c r="C158" s="79">
        <v>3</v>
      </c>
      <c r="D158" s="79">
        <v>2</v>
      </c>
      <c r="E158" s="79">
        <v>1</v>
      </c>
      <c r="F158" s="79">
        <v>5</v>
      </c>
      <c r="G158" s="74" t="s">
        <v>167</v>
      </c>
      <c r="H158" s="51">
        <f t="shared" si="2"/>
        <v>0</v>
      </c>
      <c r="I158" s="32"/>
      <c r="J158" s="32"/>
      <c r="K158" s="32"/>
      <c r="L158" s="32"/>
    </row>
    <row r="159" spans="1:12" s="2" customFormat="1" x14ac:dyDescent="0.2">
      <c r="A159" s="79">
        <v>3</v>
      </c>
      <c r="B159" s="79">
        <v>1</v>
      </c>
      <c r="C159" s="79">
        <v>5</v>
      </c>
      <c r="D159" s="79"/>
      <c r="E159" s="79"/>
      <c r="F159" s="79"/>
      <c r="G159" s="74" t="s">
        <v>146</v>
      </c>
      <c r="H159" s="51">
        <f t="shared" si="2"/>
        <v>0</v>
      </c>
      <c r="I159" s="26">
        <f>I160</f>
        <v>0</v>
      </c>
      <c r="J159" s="26">
        <f>J160</f>
        <v>0</v>
      </c>
      <c r="K159" s="26">
        <f>K160</f>
        <v>0</v>
      </c>
      <c r="L159" s="26">
        <f>L160</f>
        <v>0</v>
      </c>
    </row>
    <row r="160" spans="1:12" s="2" customFormat="1" x14ac:dyDescent="0.2">
      <c r="A160" s="79">
        <v>3</v>
      </c>
      <c r="B160" s="79">
        <v>1</v>
      </c>
      <c r="C160" s="79">
        <v>5</v>
      </c>
      <c r="D160" s="79">
        <v>1</v>
      </c>
      <c r="E160" s="79"/>
      <c r="F160" s="79"/>
      <c r="G160" s="78" t="s">
        <v>146</v>
      </c>
      <c r="H160" s="51">
        <f t="shared" si="2"/>
        <v>0</v>
      </c>
      <c r="I160" s="51">
        <f>SUM(I161:I163)</f>
        <v>0</v>
      </c>
      <c r="J160" s="51">
        <f>SUM(J161:J163)</f>
        <v>0</v>
      </c>
      <c r="K160" s="51">
        <f>SUM(K161:K163)</f>
        <v>0</v>
      </c>
      <c r="L160" s="51">
        <f>SUM(L161:L163)</f>
        <v>0</v>
      </c>
    </row>
    <row r="161" spans="1:12" s="2" customFormat="1" x14ac:dyDescent="0.2">
      <c r="A161" s="79">
        <v>3</v>
      </c>
      <c r="B161" s="79">
        <v>1</v>
      </c>
      <c r="C161" s="79">
        <v>5</v>
      </c>
      <c r="D161" s="79">
        <v>1</v>
      </c>
      <c r="E161" s="79">
        <v>1</v>
      </c>
      <c r="F161" s="79">
        <v>1</v>
      </c>
      <c r="G161" s="78" t="s">
        <v>85</v>
      </c>
      <c r="H161" s="51">
        <f t="shared" si="2"/>
        <v>0</v>
      </c>
      <c r="I161" s="28"/>
      <c r="J161" s="28"/>
      <c r="K161" s="28"/>
      <c r="L161" s="28"/>
    </row>
    <row r="162" spans="1:12" s="2" customFormat="1" x14ac:dyDescent="0.2">
      <c r="A162" s="79">
        <v>3</v>
      </c>
      <c r="B162" s="79">
        <v>1</v>
      </c>
      <c r="C162" s="79">
        <v>5</v>
      </c>
      <c r="D162" s="79">
        <v>1</v>
      </c>
      <c r="E162" s="79">
        <v>1</v>
      </c>
      <c r="F162" s="79">
        <v>2</v>
      </c>
      <c r="G162" s="78" t="s">
        <v>147</v>
      </c>
      <c r="H162" s="51">
        <f t="shared" si="2"/>
        <v>0</v>
      </c>
      <c r="I162" s="28"/>
      <c r="J162" s="28"/>
      <c r="K162" s="28"/>
      <c r="L162" s="28"/>
    </row>
    <row r="163" spans="1:12" s="2" customFormat="1" x14ac:dyDescent="0.2">
      <c r="A163" s="79">
        <v>3</v>
      </c>
      <c r="B163" s="79">
        <v>1</v>
      </c>
      <c r="C163" s="79">
        <v>5</v>
      </c>
      <c r="D163" s="79">
        <v>1</v>
      </c>
      <c r="E163" s="79">
        <v>1</v>
      </c>
      <c r="F163" s="79">
        <v>3</v>
      </c>
      <c r="G163" s="78" t="s">
        <v>98</v>
      </c>
      <c r="H163" s="51">
        <f t="shared" si="2"/>
        <v>0</v>
      </c>
      <c r="I163" s="28"/>
      <c r="J163" s="28"/>
      <c r="K163" s="28"/>
      <c r="L163" s="28"/>
    </row>
    <row r="164" spans="1:12" s="2" customFormat="1" x14ac:dyDescent="0.2">
      <c r="A164" s="21">
        <v>3</v>
      </c>
      <c r="B164" s="21">
        <v>2</v>
      </c>
      <c r="C164" s="21"/>
      <c r="D164" s="21"/>
      <c r="E164" s="21"/>
      <c r="F164" s="21"/>
      <c r="G164" s="73" t="s">
        <v>112</v>
      </c>
      <c r="H164" s="52">
        <f t="shared" si="2"/>
        <v>0</v>
      </c>
      <c r="I164" s="25">
        <f>I165+I187</f>
        <v>0</v>
      </c>
      <c r="J164" s="25">
        <f>J165+J187</f>
        <v>0</v>
      </c>
      <c r="K164" s="25">
        <f>K165+K187</f>
        <v>0</v>
      </c>
      <c r="L164" s="25">
        <f>L165+L187</f>
        <v>0</v>
      </c>
    </row>
    <row r="165" spans="1:12" s="2" customFormat="1" x14ac:dyDescent="0.2">
      <c r="A165" s="21">
        <v>3</v>
      </c>
      <c r="B165" s="21">
        <v>2</v>
      </c>
      <c r="C165" s="21">
        <v>1</v>
      </c>
      <c r="D165" s="21"/>
      <c r="E165" s="21"/>
      <c r="F165" s="21"/>
      <c r="G165" s="73" t="s">
        <v>113</v>
      </c>
      <c r="H165" s="51">
        <f t="shared" si="2"/>
        <v>0</v>
      </c>
      <c r="I165" s="26">
        <f>I166+I171+I174+I177+I180+I182+I184</f>
        <v>0</v>
      </c>
      <c r="J165" s="26">
        <f>J166+J171+J174+J177+J180+J182+J184</f>
        <v>0</v>
      </c>
      <c r="K165" s="26">
        <f>K166+K171+K174+K177+K180+K182+K184</f>
        <v>0</v>
      </c>
      <c r="L165" s="26">
        <f>L166+L171+L174+L177+L180+L182+L184</f>
        <v>0</v>
      </c>
    </row>
    <row r="166" spans="1:12" s="2" customFormat="1" x14ac:dyDescent="0.2">
      <c r="A166" s="79">
        <v>3</v>
      </c>
      <c r="B166" s="79">
        <v>2</v>
      </c>
      <c r="C166" s="79">
        <v>1</v>
      </c>
      <c r="D166" s="79">
        <v>1</v>
      </c>
      <c r="E166" s="79"/>
      <c r="F166" s="79"/>
      <c r="G166" s="74" t="s">
        <v>114</v>
      </c>
      <c r="H166" s="51">
        <f t="shared" si="2"/>
        <v>0</v>
      </c>
      <c r="I166" s="33">
        <f>SUM(I167:I170)</f>
        <v>0</v>
      </c>
      <c r="J166" s="33">
        <f>SUM(J167:J170)</f>
        <v>0</v>
      </c>
      <c r="K166" s="33">
        <f>SUM(K167:K170)</f>
        <v>0</v>
      </c>
      <c r="L166" s="33">
        <f>SUM(L167:L170)</f>
        <v>0</v>
      </c>
    </row>
    <row r="167" spans="1:12" s="2" customFormat="1" x14ac:dyDescent="0.2">
      <c r="A167" s="79">
        <v>3</v>
      </c>
      <c r="B167" s="79">
        <v>2</v>
      </c>
      <c r="C167" s="79">
        <v>1</v>
      </c>
      <c r="D167" s="79">
        <v>1</v>
      </c>
      <c r="E167" s="79">
        <v>1</v>
      </c>
      <c r="F167" s="79">
        <v>1</v>
      </c>
      <c r="G167" s="74" t="s">
        <v>115</v>
      </c>
      <c r="H167" s="51">
        <f t="shared" si="2"/>
        <v>0</v>
      </c>
      <c r="I167" s="28"/>
      <c r="J167" s="28"/>
      <c r="K167" s="28"/>
      <c r="L167" s="28"/>
    </row>
    <row r="168" spans="1:12" x14ac:dyDescent="0.2">
      <c r="A168" s="79">
        <v>3</v>
      </c>
      <c r="B168" s="80">
        <v>2</v>
      </c>
      <c r="C168" s="80">
        <v>1</v>
      </c>
      <c r="D168" s="80">
        <v>1</v>
      </c>
      <c r="E168" s="80">
        <v>1</v>
      </c>
      <c r="F168" s="80">
        <v>2</v>
      </c>
      <c r="G168" s="74" t="s">
        <v>116</v>
      </c>
      <c r="H168" s="51">
        <f t="shared" si="2"/>
        <v>0</v>
      </c>
      <c r="I168" s="32"/>
      <c r="J168" s="32"/>
      <c r="K168" s="32"/>
      <c r="L168" s="32"/>
    </row>
    <row r="169" spans="1:12" x14ac:dyDescent="0.2">
      <c r="A169" s="79">
        <v>3</v>
      </c>
      <c r="B169" s="80">
        <v>2</v>
      </c>
      <c r="C169" s="80">
        <v>1</v>
      </c>
      <c r="D169" s="80">
        <v>1</v>
      </c>
      <c r="E169" s="80">
        <v>1</v>
      </c>
      <c r="F169" s="80">
        <v>3</v>
      </c>
      <c r="G169" s="74" t="s">
        <v>163</v>
      </c>
      <c r="H169" s="51">
        <f t="shared" si="2"/>
        <v>0</v>
      </c>
      <c r="I169" s="32"/>
      <c r="J169" s="32"/>
      <c r="K169" s="32"/>
      <c r="L169" s="32"/>
    </row>
    <row r="170" spans="1:12" x14ac:dyDescent="0.2">
      <c r="A170" s="79">
        <v>3</v>
      </c>
      <c r="B170" s="80">
        <v>2</v>
      </c>
      <c r="C170" s="80">
        <v>1</v>
      </c>
      <c r="D170" s="80">
        <v>1</v>
      </c>
      <c r="E170" s="80">
        <v>1</v>
      </c>
      <c r="F170" s="80">
        <v>4</v>
      </c>
      <c r="G170" s="74" t="s">
        <v>164</v>
      </c>
      <c r="H170" s="51">
        <f t="shared" si="2"/>
        <v>0</v>
      </c>
      <c r="I170" s="32"/>
      <c r="J170" s="32"/>
      <c r="K170" s="32"/>
      <c r="L170" s="32"/>
    </row>
    <row r="171" spans="1:12" x14ac:dyDescent="0.2">
      <c r="A171" s="79">
        <v>3</v>
      </c>
      <c r="B171" s="80">
        <v>2</v>
      </c>
      <c r="C171" s="80">
        <v>1</v>
      </c>
      <c r="D171" s="80">
        <v>2</v>
      </c>
      <c r="E171" s="80"/>
      <c r="F171" s="80"/>
      <c r="G171" s="74" t="s">
        <v>118</v>
      </c>
      <c r="H171" s="51">
        <f t="shared" si="2"/>
        <v>0</v>
      </c>
      <c r="I171" s="33">
        <f>SUM(I172:I173)</f>
        <v>0</v>
      </c>
      <c r="J171" s="33">
        <f>SUM(J172:J173)</f>
        <v>0</v>
      </c>
      <c r="K171" s="33">
        <f>SUM(K172:K173)</f>
        <v>0</v>
      </c>
      <c r="L171" s="33">
        <f>SUM(L172:L173)</f>
        <v>0</v>
      </c>
    </row>
    <row r="172" spans="1:12" x14ac:dyDescent="0.2">
      <c r="A172" s="79">
        <v>3</v>
      </c>
      <c r="B172" s="80">
        <v>2</v>
      </c>
      <c r="C172" s="80">
        <v>1</v>
      </c>
      <c r="D172" s="80">
        <v>2</v>
      </c>
      <c r="E172" s="80">
        <v>1</v>
      </c>
      <c r="F172" s="80">
        <v>1</v>
      </c>
      <c r="G172" s="74" t="s">
        <v>119</v>
      </c>
      <c r="H172" s="51">
        <f t="shared" si="2"/>
        <v>0</v>
      </c>
      <c r="I172" s="28"/>
      <c r="J172" s="28"/>
      <c r="K172" s="28"/>
      <c r="L172" s="28"/>
    </row>
    <row r="173" spans="1:12" x14ac:dyDescent="0.2">
      <c r="A173" s="79">
        <v>3</v>
      </c>
      <c r="B173" s="80">
        <v>2</v>
      </c>
      <c r="C173" s="80">
        <v>1</v>
      </c>
      <c r="D173" s="80">
        <v>2</v>
      </c>
      <c r="E173" s="80">
        <v>1</v>
      </c>
      <c r="F173" s="80">
        <v>2</v>
      </c>
      <c r="G173" s="74" t="s">
        <v>120</v>
      </c>
      <c r="H173" s="51">
        <f t="shared" si="2"/>
        <v>0</v>
      </c>
      <c r="I173" s="32"/>
      <c r="J173" s="32"/>
      <c r="K173" s="32"/>
      <c r="L173" s="32"/>
    </row>
    <row r="174" spans="1:12" x14ac:dyDescent="0.2">
      <c r="A174" s="79">
        <v>3</v>
      </c>
      <c r="B174" s="80">
        <v>2</v>
      </c>
      <c r="C174" s="80">
        <v>1</v>
      </c>
      <c r="D174" s="80">
        <v>3</v>
      </c>
      <c r="E174" s="80"/>
      <c r="F174" s="80"/>
      <c r="G174" s="74" t="s">
        <v>121</v>
      </c>
      <c r="H174" s="51">
        <f t="shared" si="2"/>
        <v>0</v>
      </c>
      <c r="I174" s="26">
        <f>I175+I176</f>
        <v>0</v>
      </c>
      <c r="J174" s="26">
        <f>J175+J176</f>
        <v>0</v>
      </c>
      <c r="K174" s="26">
        <f>K175+K176</f>
        <v>0</v>
      </c>
      <c r="L174" s="26">
        <f>L175+L176</f>
        <v>0</v>
      </c>
    </row>
    <row r="175" spans="1:12" x14ac:dyDescent="0.2">
      <c r="A175" s="79">
        <v>3</v>
      </c>
      <c r="B175" s="80">
        <v>2</v>
      </c>
      <c r="C175" s="80">
        <v>1</v>
      </c>
      <c r="D175" s="80">
        <v>3</v>
      </c>
      <c r="E175" s="80">
        <v>1</v>
      </c>
      <c r="F175" s="80">
        <v>1</v>
      </c>
      <c r="G175" s="74" t="s">
        <v>123</v>
      </c>
      <c r="H175" s="51">
        <f t="shared" si="2"/>
        <v>0</v>
      </c>
      <c r="I175" s="28"/>
      <c r="J175" s="28"/>
      <c r="K175" s="28"/>
      <c r="L175" s="28"/>
    </row>
    <row r="176" spans="1:12" x14ac:dyDescent="0.2">
      <c r="A176" s="79">
        <v>3</v>
      </c>
      <c r="B176" s="80">
        <v>2</v>
      </c>
      <c r="C176" s="80">
        <v>1</v>
      </c>
      <c r="D176" s="80">
        <v>3</v>
      </c>
      <c r="E176" s="80">
        <v>1</v>
      </c>
      <c r="F176" s="80">
        <v>2</v>
      </c>
      <c r="G176" s="74" t="s">
        <v>124</v>
      </c>
      <c r="H176" s="51">
        <f t="shared" si="2"/>
        <v>0</v>
      </c>
      <c r="I176" s="28"/>
      <c r="J176" s="28"/>
      <c r="K176" s="28"/>
      <c r="L176" s="28"/>
    </row>
    <row r="177" spans="1:12" x14ac:dyDescent="0.2">
      <c r="A177" s="79">
        <v>3</v>
      </c>
      <c r="B177" s="80">
        <v>2</v>
      </c>
      <c r="C177" s="80">
        <v>1</v>
      </c>
      <c r="D177" s="80">
        <v>4</v>
      </c>
      <c r="E177" s="80"/>
      <c r="F177" s="80"/>
      <c r="G177" s="74" t="s">
        <v>122</v>
      </c>
      <c r="H177" s="51">
        <f t="shared" si="2"/>
        <v>0</v>
      </c>
      <c r="I177" s="33">
        <f>SUM(I178:I179)</f>
        <v>0</v>
      </c>
      <c r="J177" s="33">
        <f>SUM(J178:J179)</f>
        <v>0</v>
      </c>
      <c r="K177" s="33">
        <f>SUM(K178:K179)</f>
        <v>0</v>
      </c>
      <c r="L177" s="33">
        <f>SUM(L178:L179)</f>
        <v>0</v>
      </c>
    </row>
    <row r="178" spans="1:12" x14ac:dyDescent="0.2">
      <c r="A178" s="79">
        <v>3</v>
      </c>
      <c r="B178" s="80">
        <v>2</v>
      </c>
      <c r="C178" s="80">
        <v>1</v>
      </c>
      <c r="D178" s="80">
        <v>4</v>
      </c>
      <c r="E178" s="80">
        <v>1</v>
      </c>
      <c r="F178" s="80">
        <v>1</v>
      </c>
      <c r="G178" s="74" t="s">
        <v>123</v>
      </c>
      <c r="H178" s="51">
        <f t="shared" si="2"/>
        <v>0</v>
      </c>
      <c r="I178" s="32"/>
      <c r="J178" s="32"/>
      <c r="K178" s="32"/>
      <c r="L178" s="32"/>
    </row>
    <row r="179" spans="1:12" x14ac:dyDescent="0.2">
      <c r="A179" s="79">
        <v>3</v>
      </c>
      <c r="B179" s="80">
        <v>2</v>
      </c>
      <c r="C179" s="80">
        <v>1</v>
      </c>
      <c r="D179" s="80">
        <v>4</v>
      </c>
      <c r="E179" s="80">
        <v>1</v>
      </c>
      <c r="F179" s="80">
        <v>2</v>
      </c>
      <c r="G179" s="74" t="s">
        <v>124</v>
      </c>
      <c r="H179" s="51">
        <f t="shared" si="2"/>
        <v>0</v>
      </c>
      <c r="I179" s="32"/>
      <c r="J179" s="32"/>
      <c r="K179" s="32"/>
      <c r="L179" s="32"/>
    </row>
    <row r="180" spans="1:12" x14ac:dyDescent="0.2">
      <c r="A180" s="79">
        <v>3</v>
      </c>
      <c r="B180" s="80">
        <v>2</v>
      </c>
      <c r="C180" s="80">
        <v>1</v>
      </c>
      <c r="D180" s="80">
        <v>5</v>
      </c>
      <c r="E180" s="80"/>
      <c r="F180" s="80"/>
      <c r="G180" s="74" t="s">
        <v>125</v>
      </c>
      <c r="H180" s="51">
        <f t="shared" si="2"/>
        <v>0</v>
      </c>
      <c r="I180" s="33">
        <f>I181</f>
        <v>0</v>
      </c>
      <c r="J180" s="33">
        <f>J181</f>
        <v>0</v>
      </c>
      <c r="K180" s="33">
        <f>K181</f>
        <v>0</v>
      </c>
      <c r="L180" s="33">
        <f>L181</f>
        <v>0</v>
      </c>
    </row>
    <row r="181" spans="1:12" x14ac:dyDescent="0.2">
      <c r="A181" s="79">
        <v>3</v>
      </c>
      <c r="B181" s="80">
        <v>2</v>
      </c>
      <c r="C181" s="80">
        <v>1</v>
      </c>
      <c r="D181" s="80">
        <v>5</v>
      </c>
      <c r="E181" s="80">
        <v>1</v>
      </c>
      <c r="F181" s="80">
        <v>1</v>
      </c>
      <c r="G181" s="74" t="s">
        <v>125</v>
      </c>
      <c r="H181" s="51">
        <f t="shared" ref="H181:H250" si="3">(I181+J181+K181+L181)</f>
        <v>0</v>
      </c>
      <c r="I181" s="28"/>
      <c r="J181" s="28"/>
      <c r="K181" s="28"/>
      <c r="L181" s="28"/>
    </row>
    <row r="182" spans="1:12" x14ac:dyDescent="0.2">
      <c r="A182" s="79">
        <v>3</v>
      </c>
      <c r="B182" s="80">
        <v>2</v>
      </c>
      <c r="C182" s="80">
        <v>1</v>
      </c>
      <c r="D182" s="80">
        <v>6</v>
      </c>
      <c r="E182" s="80"/>
      <c r="F182" s="80"/>
      <c r="G182" s="74" t="s">
        <v>126</v>
      </c>
      <c r="H182" s="51">
        <f t="shared" si="3"/>
        <v>0</v>
      </c>
      <c r="I182" s="26">
        <f>I183</f>
        <v>0</v>
      </c>
      <c r="J182" s="26">
        <f>J183</f>
        <v>0</v>
      </c>
      <c r="K182" s="26">
        <f>K183</f>
        <v>0</v>
      </c>
      <c r="L182" s="26">
        <f>L183</f>
        <v>0</v>
      </c>
    </row>
    <row r="183" spans="1:12" x14ac:dyDescent="0.2">
      <c r="A183" s="79">
        <v>3</v>
      </c>
      <c r="B183" s="80">
        <v>2</v>
      </c>
      <c r="C183" s="80">
        <v>1</v>
      </c>
      <c r="D183" s="80">
        <v>6</v>
      </c>
      <c r="E183" s="80">
        <v>1</v>
      </c>
      <c r="F183" s="80">
        <v>1</v>
      </c>
      <c r="G183" s="74" t="s">
        <v>126</v>
      </c>
      <c r="H183" s="51">
        <f t="shared" si="3"/>
        <v>0</v>
      </c>
      <c r="I183" s="32"/>
      <c r="J183" s="32"/>
      <c r="K183" s="32"/>
      <c r="L183" s="32"/>
    </row>
    <row r="184" spans="1:12" x14ac:dyDescent="0.2">
      <c r="A184" s="79">
        <v>3</v>
      </c>
      <c r="B184" s="80">
        <v>2</v>
      </c>
      <c r="C184" s="80">
        <v>1</v>
      </c>
      <c r="D184" s="80">
        <v>7</v>
      </c>
      <c r="E184" s="80"/>
      <c r="F184" s="80"/>
      <c r="G184" s="74" t="s">
        <v>127</v>
      </c>
      <c r="H184" s="51">
        <f t="shared" si="3"/>
        <v>0</v>
      </c>
      <c r="I184" s="33">
        <f>I185+I186</f>
        <v>0</v>
      </c>
      <c r="J184" s="33">
        <f>J185+J186</f>
        <v>0</v>
      </c>
      <c r="K184" s="33">
        <f>K185+K186</f>
        <v>0</v>
      </c>
      <c r="L184" s="33">
        <f>L185+L186</f>
        <v>0</v>
      </c>
    </row>
    <row r="185" spans="1:12" x14ac:dyDescent="0.2">
      <c r="A185" s="79">
        <v>3</v>
      </c>
      <c r="B185" s="80">
        <v>2</v>
      </c>
      <c r="C185" s="80">
        <v>1</v>
      </c>
      <c r="D185" s="80">
        <v>7</v>
      </c>
      <c r="E185" s="80">
        <v>1</v>
      </c>
      <c r="F185" s="80">
        <v>1</v>
      </c>
      <c r="G185" s="74" t="s">
        <v>123</v>
      </c>
      <c r="H185" s="51">
        <f t="shared" si="3"/>
        <v>0</v>
      </c>
      <c r="I185" s="28"/>
      <c r="J185" s="28"/>
      <c r="K185" s="28"/>
      <c r="L185" s="28"/>
    </row>
    <row r="186" spans="1:12" x14ac:dyDescent="0.2">
      <c r="A186" s="79">
        <v>3</v>
      </c>
      <c r="B186" s="80">
        <v>2</v>
      </c>
      <c r="C186" s="80">
        <v>1</v>
      </c>
      <c r="D186" s="80">
        <v>7</v>
      </c>
      <c r="E186" s="80">
        <v>1</v>
      </c>
      <c r="F186" s="80">
        <v>2</v>
      </c>
      <c r="G186" s="74" t="s">
        <v>124</v>
      </c>
      <c r="H186" s="51">
        <f t="shared" si="3"/>
        <v>0</v>
      </c>
      <c r="I186" s="28"/>
      <c r="J186" s="28"/>
      <c r="K186" s="28"/>
      <c r="L186" s="28"/>
    </row>
    <row r="187" spans="1:12" x14ac:dyDescent="0.2">
      <c r="A187" s="79">
        <v>3</v>
      </c>
      <c r="B187" s="80">
        <v>2</v>
      </c>
      <c r="C187" s="80">
        <v>2</v>
      </c>
      <c r="D187" s="80"/>
      <c r="E187" s="80"/>
      <c r="F187" s="80"/>
      <c r="G187" s="74" t="s">
        <v>128</v>
      </c>
      <c r="H187" s="51">
        <f t="shared" si="3"/>
        <v>0</v>
      </c>
      <c r="I187" s="26">
        <f>(I188+I193+I196+I199+I202+I204+I206)</f>
        <v>0</v>
      </c>
      <c r="J187" s="26">
        <f>(J188+J193+J196+J199+J202+J204+J206)</f>
        <v>0</v>
      </c>
      <c r="K187" s="26">
        <f>(K188+K193+K196+K199+K202+K204+K206)</f>
        <v>0</v>
      </c>
      <c r="L187" s="26">
        <f>(L188+L193+L196+L199+L202+L204+L206)</f>
        <v>0</v>
      </c>
    </row>
    <row r="188" spans="1:12" x14ac:dyDescent="0.2">
      <c r="A188" s="79">
        <v>3</v>
      </c>
      <c r="B188" s="80">
        <v>2</v>
      </c>
      <c r="C188" s="80">
        <v>2</v>
      </c>
      <c r="D188" s="80">
        <v>1</v>
      </c>
      <c r="E188" s="80"/>
      <c r="F188" s="80"/>
      <c r="G188" s="74" t="s">
        <v>129</v>
      </c>
      <c r="H188" s="51">
        <f t="shared" si="3"/>
        <v>0</v>
      </c>
      <c r="I188" s="26">
        <f>SUM(I189:I192)</f>
        <v>0</v>
      </c>
      <c r="J188" s="26">
        <f>SUM(J189:J192)</f>
        <v>0</v>
      </c>
      <c r="K188" s="26">
        <f>SUM(K189:K192)</f>
        <v>0</v>
      </c>
      <c r="L188" s="26">
        <f>SUM(L189:L192)</f>
        <v>0</v>
      </c>
    </row>
    <row r="189" spans="1:12" x14ac:dyDescent="0.2">
      <c r="A189" s="79">
        <v>3</v>
      </c>
      <c r="B189" s="80">
        <v>2</v>
      </c>
      <c r="C189" s="80">
        <v>2</v>
      </c>
      <c r="D189" s="80">
        <v>1</v>
      </c>
      <c r="E189" s="80">
        <v>1</v>
      </c>
      <c r="F189" s="80">
        <v>1</v>
      </c>
      <c r="G189" s="74" t="s">
        <v>115</v>
      </c>
      <c r="H189" s="51">
        <f t="shared" si="3"/>
        <v>0</v>
      </c>
      <c r="I189" s="28"/>
      <c r="J189" s="28"/>
      <c r="K189" s="28"/>
      <c r="L189" s="28"/>
    </row>
    <row r="190" spans="1:12" x14ac:dyDescent="0.2">
      <c r="A190" s="79">
        <v>3</v>
      </c>
      <c r="B190" s="80">
        <v>2</v>
      </c>
      <c r="C190" s="80">
        <v>2</v>
      </c>
      <c r="D190" s="80">
        <v>1</v>
      </c>
      <c r="E190" s="80">
        <v>1</v>
      </c>
      <c r="F190" s="80">
        <v>2</v>
      </c>
      <c r="G190" s="74" t="s">
        <v>116</v>
      </c>
      <c r="H190" s="51">
        <f t="shared" si="3"/>
        <v>0</v>
      </c>
      <c r="I190" s="28"/>
      <c r="J190" s="28"/>
      <c r="K190" s="28"/>
      <c r="L190" s="28"/>
    </row>
    <row r="191" spans="1:12" x14ac:dyDescent="0.2">
      <c r="A191" s="79">
        <v>3</v>
      </c>
      <c r="B191" s="80">
        <v>2</v>
      </c>
      <c r="C191" s="80">
        <v>2</v>
      </c>
      <c r="D191" s="80">
        <v>1</v>
      </c>
      <c r="E191" s="80">
        <v>1</v>
      </c>
      <c r="F191" s="80">
        <v>3</v>
      </c>
      <c r="G191" s="74" t="s">
        <v>163</v>
      </c>
      <c r="H191" s="51">
        <f t="shared" si="3"/>
        <v>0</v>
      </c>
      <c r="I191" s="32"/>
      <c r="J191" s="32"/>
      <c r="K191" s="32"/>
      <c r="L191" s="32"/>
    </row>
    <row r="192" spans="1:12" x14ac:dyDescent="0.2">
      <c r="A192" s="79">
        <v>3</v>
      </c>
      <c r="B192" s="80">
        <v>2</v>
      </c>
      <c r="C192" s="80">
        <v>2</v>
      </c>
      <c r="D192" s="80">
        <v>1</v>
      </c>
      <c r="E192" s="80">
        <v>1</v>
      </c>
      <c r="F192" s="80">
        <v>4</v>
      </c>
      <c r="G192" s="74" t="s">
        <v>164</v>
      </c>
      <c r="H192" s="51">
        <f t="shared" si="3"/>
        <v>0</v>
      </c>
      <c r="I192" s="32"/>
      <c r="J192" s="32"/>
      <c r="K192" s="32"/>
      <c r="L192" s="32"/>
    </row>
    <row r="193" spans="1:12" x14ac:dyDescent="0.2">
      <c r="A193" s="79">
        <v>3</v>
      </c>
      <c r="B193" s="80">
        <v>2</v>
      </c>
      <c r="C193" s="80">
        <v>2</v>
      </c>
      <c r="D193" s="80">
        <v>2</v>
      </c>
      <c r="E193" s="80"/>
      <c r="F193" s="80"/>
      <c r="G193" s="74" t="s">
        <v>118</v>
      </c>
      <c r="H193" s="51">
        <f t="shared" si="3"/>
        <v>0</v>
      </c>
      <c r="I193" s="26">
        <f>SUM(I194:I195)</f>
        <v>0</v>
      </c>
      <c r="J193" s="26">
        <f>SUM(J194:J195)</f>
        <v>0</v>
      </c>
      <c r="K193" s="26">
        <f>SUM(K194:K195)</f>
        <v>0</v>
      </c>
      <c r="L193" s="26">
        <f>SUM(L194:L195)</f>
        <v>0</v>
      </c>
    </row>
    <row r="194" spans="1:12" x14ac:dyDescent="0.2">
      <c r="A194" s="79">
        <v>3</v>
      </c>
      <c r="B194" s="80">
        <v>2</v>
      </c>
      <c r="C194" s="80">
        <v>2</v>
      </c>
      <c r="D194" s="80">
        <v>2</v>
      </c>
      <c r="E194" s="80">
        <v>1</v>
      </c>
      <c r="F194" s="80">
        <v>1</v>
      </c>
      <c r="G194" s="74" t="s">
        <v>119</v>
      </c>
      <c r="H194" s="51">
        <f t="shared" si="3"/>
        <v>0</v>
      </c>
      <c r="I194" s="28"/>
      <c r="J194" s="28"/>
      <c r="K194" s="28"/>
      <c r="L194" s="28"/>
    </row>
    <row r="195" spans="1:12" x14ac:dyDescent="0.2">
      <c r="A195" s="79">
        <v>3</v>
      </c>
      <c r="B195" s="80">
        <v>2</v>
      </c>
      <c r="C195" s="80">
        <v>2</v>
      </c>
      <c r="D195" s="80">
        <v>2</v>
      </c>
      <c r="E195" s="80">
        <v>1</v>
      </c>
      <c r="F195" s="80">
        <v>2</v>
      </c>
      <c r="G195" s="74" t="s">
        <v>120</v>
      </c>
      <c r="H195" s="51">
        <f t="shared" si="3"/>
        <v>0</v>
      </c>
      <c r="I195" s="28"/>
      <c r="J195" s="28"/>
      <c r="K195" s="28"/>
      <c r="L195" s="28"/>
    </row>
    <row r="196" spans="1:12" x14ac:dyDescent="0.2">
      <c r="A196" s="79">
        <v>3</v>
      </c>
      <c r="B196" s="80">
        <v>2</v>
      </c>
      <c r="C196" s="80">
        <v>2</v>
      </c>
      <c r="D196" s="80">
        <v>3</v>
      </c>
      <c r="E196" s="80"/>
      <c r="F196" s="80"/>
      <c r="G196" s="74" t="s">
        <v>121</v>
      </c>
      <c r="H196" s="51">
        <f t="shared" si="3"/>
        <v>0</v>
      </c>
      <c r="I196" s="26">
        <f>I197+I198</f>
        <v>0</v>
      </c>
      <c r="J196" s="26">
        <f>J197+J198</f>
        <v>0</v>
      </c>
      <c r="K196" s="26">
        <f>K197+K198</f>
        <v>0</v>
      </c>
      <c r="L196" s="26">
        <f>L197+L198</f>
        <v>0</v>
      </c>
    </row>
    <row r="197" spans="1:12" x14ac:dyDescent="0.2">
      <c r="A197" s="79">
        <v>3</v>
      </c>
      <c r="B197" s="80">
        <v>2</v>
      </c>
      <c r="C197" s="80">
        <v>2</v>
      </c>
      <c r="D197" s="80">
        <v>3</v>
      </c>
      <c r="E197" s="80">
        <v>1</v>
      </c>
      <c r="F197" s="80">
        <v>1</v>
      </c>
      <c r="G197" s="74" t="s">
        <v>123</v>
      </c>
      <c r="H197" s="51">
        <f t="shared" si="3"/>
        <v>0</v>
      </c>
      <c r="I197" s="32"/>
      <c r="J197" s="32"/>
      <c r="K197" s="32"/>
      <c r="L197" s="32"/>
    </row>
    <row r="198" spans="1:12" x14ac:dyDescent="0.2">
      <c r="A198" s="79">
        <v>3</v>
      </c>
      <c r="B198" s="80">
        <v>2</v>
      </c>
      <c r="C198" s="80">
        <v>2</v>
      </c>
      <c r="D198" s="80">
        <v>3</v>
      </c>
      <c r="E198" s="80">
        <v>1</v>
      </c>
      <c r="F198" s="80">
        <v>2</v>
      </c>
      <c r="G198" s="74" t="s">
        <v>124</v>
      </c>
      <c r="H198" s="51">
        <f t="shared" si="3"/>
        <v>0</v>
      </c>
      <c r="I198" s="32"/>
      <c r="J198" s="32"/>
      <c r="K198" s="32"/>
      <c r="L198" s="32"/>
    </row>
    <row r="199" spans="1:12" x14ac:dyDescent="0.2">
      <c r="A199" s="79">
        <v>3</v>
      </c>
      <c r="B199" s="80">
        <v>2</v>
      </c>
      <c r="C199" s="80">
        <v>2</v>
      </c>
      <c r="D199" s="80">
        <v>4</v>
      </c>
      <c r="E199" s="80"/>
      <c r="F199" s="80"/>
      <c r="G199" s="74" t="s">
        <v>122</v>
      </c>
      <c r="H199" s="51">
        <f t="shared" si="3"/>
        <v>0</v>
      </c>
      <c r="I199" s="33">
        <f>SUM(I200:I201)</f>
        <v>0</v>
      </c>
      <c r="J199" s="33">
        <f>SUM(J200:J201)</f>
        <v>0</v>
      </c>
      <c r="K199" s="33">
        <f>SUM(K200:K201)</f>
        <v>0</v>
      </c>
      <c r="L199" s="33">
        <f>SUM(L200:L201)</f>
        <v>0</v>
      </c>
    </row>
    <row r="200" spans="1:12" x14ac:dyDescent="0.2">
      <c r="A200" s="79">
        <v>3</v>
      </c>
      <c r="B200" s="80">
        <v>2</v>
      </c>
      <c r="C200" s="80">
        <v>2</v>
      </c>
      <c r="D200" s="80">
        <v>4</v>
      </c>
      <c r="E200" s="80">
        <v>1</v>
      </c>
      <c r="F200" s="80">
        <v>1</v>
      </c>
      <c r="G200" s="74" t="s">
        <v>123</v>
      </c>
      <c r="H200" s="51">
        <f t="shared" si="3"/>
        <v>0</v>
      </c>
      <c r="I200" s="28"/>
      <c r="J200" s="28"/>
      <c r="K200" s="28"/>
      <c r="L200" s="28"/>
    </row>
    <row r="201" spans="1:12" x14ac:dyDescent="0.2">
      <c r="A201" s="79">
        <v>3</v>
      </c>
      <c r="B201" s="80">
        <v>2</v>
      </c>
      <c r="C201" s="80">
        <v>2</v>
      </c>
      <c r="D201" s="80">
        <v>4</v>
      </c>
      <c r="E201" s="80">
        <v>1</v>
      </c>
      <c r="F201" s="80">
        <v>2</v>
      </c>
      <c r="G201" s="74" t="s">
        <v>124</v>
      </c>
      <c r="H201" s="51">
        <f t="shared" si="3"/>
        <v>0</v>
      </c>
      <c r="I201" s="32"/>
      <c r="J201" s="32"/>
      <c r="K201" s="32"/>
      <c r="L201" s="32"/>
    </row>
    <row r="202" spans="1:12" x14ac:dyDescent="0.2">
      <c r="A202" s="79">
        <v>3</v>
      </c>
      <c r="B202" s="80">
        <v>2</v>
      </c>
      <c r="C202" s="80">
        <v>2</v>
      </c>
      <c r="D202" s="80">
        <v>5</v>
      </c>
      <c r="E202" s="80"/>
      <c r="F202" s="80"/>
      <c r="G202" s="74" t="s">
        <v>125</v>
      </c>
      <c r="H202" s="51">
        <f t="shared" si="3"/>
        <v>0</v>
      </c>
      <c r="I202" s="26">
        <f>I203</f>
        <v>0</v>
      </c>
      <c r="J202" s="26">
        <f>J203</f>
        <v>0</v>
      </c>
      <c r="K202" s="26">
        <f>K203</f>
        <v>0</v>
      </c>
      <c r="L202" s="26">
        <f>L203</f>
        <v>0</v>
      </c>
    </row>
    <row r="203" spans="1:12" x14ac:dyDescent="0.2">
      <c r="A203" s="79">
        <v>3</v>
      </c>
      <c r="B203" s="80">
        <v>2</v>
      </c>
      <c r="C203" s="80">
        <v>2</v>
      </c>
      <c r="D203" s="80">
        <v>5</v>
      </c>
      <c r="E203" s="80">
        <v>1</v>
      </c>
      <c r="F203" s="80">
        <v>1</v>
      </c>
      <c r="G203" s="74" t="s">
        <v>125</v>
      </c>
      <c r="H203" s="51">
        <f t="shared" si="3"/>
        <v>0</v>
      </c>
      <c r="I203" s="32"/>
      <c r="J203" s="32"/>
      <c r="K203" s="32"/>
      <c r="L203" s="32"/>
    </row>
    <row r="204" spans="1:12" x14ac:dyDescent="0.2">
      <c r="A204" s="79">
        <v>3</v>
      </c>
      <c r="B204" s="80">
        <v>2</v>
      </c>
      <c r="C204" s="80">
        <v>2</v>
      </c>
      <c r="D204" s="80">
        <v>6</v>
      </c>
      <c r="E204" s="80"/>
      <c r="F204" s="80"/>
      <c r="G204" s="74" t="s">
        <v>126</v>
      </c>
      <c r="H204" s="51">
        <f t="shared" si="3"/>
        <v>0</v>
      </c>
      <c r="I204" s="33">
        <f>I205</f>
        <v>0</v>
      </c>
      <c r="J204" s="33">
        <f>J205</f>
        <v>0</v>
      </c>
      <c r="K204" s="33">
        <f>K205</f>
        <v>0</v>
      </c>
      <c r="L204" s="33">
        <f>L205</f>
        <v>0</v>
      </c>
    </row>
    <row r="205" spans="1:12" x14ac:dyDescent="0.2">
      <c r="A205" s="79">
        <v>3</v>
      </c>
      <c r="B205" s="80">
        <v>2</v>
      </c>
      <c r="C205" s="80">
        <v>2</v>
      </c>
      <c r="D205" s="80">
        <v>6</v>
      </c>
      <c r="E205" s="80">
        <v>1</v>
      </c>
      <c r="F205" s="80">
        <v>1</v>
      </c>
      <c r="G205" s="74" t="s">
        <v>126</v>
      </c>
      <c r="H205" s="51">
        <f t="shared" si="3"/>
        <v>0</v>
      </c>
      <c r="I205" s="28"/>
      <c r="J205" s="28"/>
      <c r="K205" s="28"/>
      <c r="L205" s="28"/>
    </row>
    <row r="206" spans="1:12" x14ac:dyDescent="0.2">
      <c r="A206" s="79">
        <v>3</v>
      </c>
      <c r="B206" s="80">
        <v>2</v>
      </c>
      <c r="C206" s="80">
        <v>2</v>
      </c>
      <c r="D206" s="80">
        <v>7</v>
      </c>
      <c r="E206" s="80"/>
      <c r="F206" s="80"/>
      <c r="G206" s="74" t="s">
        <v>127</v>
      </c>
      <c r="H206" s="51">
        <f>(I206+J206+K206+L206)</f>
        <v>0</v>
      </c>
      <c r="I206" s="26">
        <f>I207+I208</f>
        <v>0</v>
      </c>
      <c r="J206" s="26">
        <f>J207+J208</f>
        <v>0</v>
      </c>
      <c r="K206" s="26">
        <f>K207+K208</f>
        <v>0</v>
      </c>
      <c r="L206" s="26">
        <f>L207+L208</f>
        <v>0</v>
      </c>
    </row>
    <row r="207" spans="1:12" x14ac:dyDescent="0.2">
      <c r="A207" s="79">
        <v>3</v>
      </c>
      <c r="B207" s="80">
        <v>2</v>
      </c>
      <c r="C207" s="80">
        <v>2</v>
      </c>
      <c r="D207" s="80">
        <v>7</v>
      </c>
      <c r="E207" s="80">
        <v>1</v>
      </c>
      <c r="F207" s="80">
        <v>1</v>
      </c>
      <c r="G207" s="74" t="s">
        <v>123</v>
      </c>
      <c r="H207" s="51">
        <f>(I207+J207+K207+L207)</f>
        <v>0</v>
      </c>
      <c r="I207" s="32"/>
      <c r="J207" s="32"/>
      <c r="K207" s="32"/>
      <c r="L207" s="32"/>
    </row>
    <row r="208" spans="1:12" x14ac:dyDescent="0.2">
      <c r="A208" s="79">
        <v>3</v>
      </c>
      <c r="B208" s="80">
        <v>2</v>
      </c>
      <c r="C208" s="80">
        <v>2</v>
      </c>
      <c r="D208" s="80">
        <v>7</v>
      </c>
      <c r="E208" s="80">
        <v>1</v>
      </c>
      <c r="F208" s="80">
        <v>2</v>
      </c>
      <c r="G208" s="74" t="s">
        <v>124</v>
      </c>
      <c r="H208" s="51">
        <f>(I208+J208+K208+L208)</f>
        <v>0</v>
      </c>
      <c r="I208" s="32"/>
      <c r="J208" s="32"/>
      <c r="K208" s="32"/>
      <c r="L208" s="32"/>
    </row>
    <row r="209" spans="1:12" ht="24" x14ac:dyDescent="0.2">
      <c r="A209" s="79">
        <v>3</v>
      </c>
      <c r="B209" s="80">
        <v>3</v>
      </c>
      <c r="C209" s="80"/>
      <c r="D209" s="80"/>
      <c r="E209" s="80"/>
      <c r="F209" s="80"/>
      <c r="G209" s="74" t="s">
        <v>130</v>
      </c>
      <c r="H209" s="52">
        <f t="shared" si="3"/>
        <v>0</v>
      </c>
      <c r="I209" s="38">
        <f>I210+I231</f>
        <v>0</v>
      </c>
      <c r="J209" s="38">
        <f>J210+J231</f>
        <v>0</v>
      </c>
      <c r="K209" s="38">
        <f>K210+K231</f>
        <v>0</v>
      </c>
      <c r="L209" s="38">
        <f>L210+L231</f>
        <v>0</v>
      </c>
    </row>
    <row r="210" spans="1:12" x14ac:dyDescent="0.2">
      <c r="A210" s="79">
        <v>3</v>
      </c>
      <c r="B210" s="80">
        <v>3</v>
      </c>
      <c r="C210" s="80">
        <v>1</v>
      </c>
      <c r="D210" s="80"/>
      <c r="E210" s="80"/>
      <c r="F210" s="80"/>
      <c r="G210" s="74" t="s">
        <v>113</v>
      </c>
      <c r="H210" s="51">
        <f t="shared" si="3"/>
        <v>0</v>
      </c>
      <c r="I210" s="33">
        <f>I211+I215+I218+I221+I224+I226+I228</f>
        <v>0</v>
      </c>
      <c r="J210" s="33">
        <f>J211+J215+J218+J221+J224+J226+J228</f>
        <v>0</v>
      </c>
      <c r="K210" s="33">
        <f>K211+K215+K218+K221+K224+K226+K228</f>
        <v>0</v>
      </c>
      <c r="L210" s="33">
        <f>L211+L215+L218+L221+L224+L226+L228</f>
        <v>0</v>
      </c>
    </row>
    <row r="211" spans="1:12" x14ac:dyDescent="0.2">
      <c r="A211" s="79">
        <v>3</v>
      </c>
      <c r="B211" s="80">
        <v>3</v>
      </c>
      <c r="C211" s="80">
        <v>1</v>
      </c>
      <c r="D211" s="80">
        <v>1</v>
      </c>
      <c r="E211" s="80"/>
      <c r="F211" s="80"/>
      <c r="G211" s="74" t="s">
        <v>114</v>
      </c>
      <c r="H211" s="51">
        <f t="shared" si="3"/>
        <v>0</v>
      </c>
      <c r="I211" s="26">
        <f>SUM(I212:I214)</f>
        <v>0</v>
      </c>
      <c r="J211" s="26">
        <f>SUM(J212:J214)</f>
        <v>0</v>
      </c>
      <c r="K211" s="26">
        <f>SUM(K212:K214)</f>
        <v>0</v>
      </c>
      <c r="L211" s="26">
        <f>SUM(L212:L214)</f>
        <v>0</v>
      </c>
    </row>
    <row r="212" spans="1:12" x14ac:dyDescent="0.2">
      <c r="A212" s="79">
        <v>3</v>
      </c>
      <c r="B212" s="80">
        <v>3</v>
      </c>
      <c r="C212" s="80">
        <v>1</v>
      </c>
      <c r="D212" s="80">
        <v>1</v>
      </c>
      <c r="E212" s="80">
        <v>1</v>
      </c>
      <c r="F212" s="80">
        <v>1</v>
      </c>
      <c r="G212" s="74" t="s">
        <v>115</v>
      </c>
      <c r="H212" s="51">
        <f t="shared" si="3"/>
        <v>0</v>
      </c>
      <c r="I212" s="32"/>
      <c r="J212" s="32"/>
      <c r="K212" s="32"/>
      <c r="L212" s="32"/>
    </row>
    <row r="213" spans="1:12" x14ac:dyDescent="0.2">
      <c r="A213" s="79">
        <v>3</v>
      </c>
      <c r="B213" s="80">
        <v>3</v>
      </c>
      <c r="C213" s="80">
        <v>1</v>
      </c>
      <c r="D213" s="80">
        <v>1</v>
      </c>
      <c r="E213" s="80">
        <v>1</v>
      </c>
      <c r="F213" s="80">
        <v>2</v>
      </c>
      <c r="G213" s="74" t="s">
        <v>116</v>
      </c>
      <c r="H213" s="51">
        <f t="shared" si="3"/>
        <v>0</v>
      </c>
      <c r="I213" s="28"/>
      <c r="J213" s="28"/>
      <c r="K213" s="28"/>
      <c r="L213" s="28"/>
    </row>
    <row r="214" spans="1:12" x14ac:dyDescent="0.2">
      <c r="A214" s="79">
        <v>3</v>
      </c>
      <c r="B214" s="80">
        <v>3</v>
      </c>
      <c r="C214" s="80">
        <v>1</v>
      </c>
      <c r="D214" s="80">
        <v>1</v>
      </c>
      <c r="E214" s="80">
        <v>1</v>
      </c>
      <c r="F214" s="80">
        <v>3</v>
      </c>
      <c r="G214" s="74" t="s">
        <v>117</v>
      </c>
      <c r="H214" s="51">
        <f t="shared" si="3"/>
        <v>0</v>
      </c>
      <c r="I214" s="28"/>
      <c r="J214" s="28"/>
      <c r="K214" s="28"/>
      <c r="L214" s="28"/>
    </row>
    <row r="215" spans="1:12" x14ac:dyDescent="0.2">
      <c r="A215" s="79">
        <v>3</v>
      </c>
      <c r="B215" s="80">
        <v>3</v>
      </c>
      <c r="C215" s="80">
        <v>1</v>
      </c>
      <c r="D215" s="80">
        <v>2</v>
      </c>
      <c r="E215" s="80"/>
      <c r="F215" s="80"/>
      <c r="G215" s="74" t="s">
        <v>131</v>
      </c>
      <c r="H215" s="51">
        <f t="shared" si="3"/>
        <v>0</v>
      </c>
      <c r="I215" s="26">
        <f>SUM(I216:I217)</f>
        <v>0</v>
      </c>
      <c r="J215" s="26">
        <f>SUM(J216:J217)</f>
        <v>0</v>
      </c>
      <c r="K215" s="26">
        <f>SUM(K216:K217)</f>
        <v>0</v>
      </c>
      <c r="L215" s="26">
        <f>SUM(L216:L217)</f>
        <v>0</v>
      </c>
    </row>
    <row r="216" spans="1:12" x14ac:dyDescent="0.2">
      <c r="A216" s="79">
        <v>3</v>
      </c>
      <c r="B216" s="80">
        <v>3</v>
      </c>
      <c r="C216" s="80">
        <v>1</v>
      </c>
      <c r="D216" s="80">
        <v>2</v>
      </c>
      <c r="E216" s="80">
        <v>1</v>
      </c>
      <c r="F216" s="80">
        <v>1</v>
      </c>
      <c r="G216" s="74" t="s">
        <v>119</v>
      </c>
      <c r="H216" s="51">
        <f t="shared" si="3"/>
        <v>0</v>
      </c>
      <c r="I216" s="32"/>
      <c r="J216" s="32"/>
      <c r="K216" s="32"/>
      <c r="L216" s="32"/>
    </row>
    <row r="217" spans="1:12" x14ac:dyDescent="0.2">
      <c r="A217" s="79">
        <v>3</v>
      </c>
      <c r="B217" s="80">
        <v>3</v>
      </c>
      <c r="C217" s="80">
        <v>1</v>
      </c>
      <c r="D217" s="80">
        <v>2</v>
      </c>
      <c r="E217" s="80">
        <v>1</v>
      </c>
      <c r="F217" s="80">
        <v>2</v>
      </c>
      <c r="G217" s="74" t="s">
        <v>120</v>
      </c>
      <c r="H217" s="51">
        <f t="shared" si="3"/>
        <v>0</v>
      </c>
      <c r="I217" s="28"/>
      <c r="J217" s="28"/>
      <c r="K217" s="28"/>
      <c r="L217" s="28"/>
    </row>
    <row r="218" spans="1:12" x14ac:dyDescent="0.2">
      <c r="A218" s="79">
        <v>3</v>
      </c>
      <c r="B218" s="80">
        <v>3</v>
      </c>
      <c r="C218" s="80">
        <v>1</v>
      </c>
      <c r="D218" s="80">
        <v>3</v>
      </c>
      <c r="E218" s="80"/>
      <c r="F218" s="80"/>
      <c r="G218" s="74" t="s">
        <v>121</v>
      </c>
      <c r="H218" s="51">
        <f t="shared" si="3"/>
        <v>0</v>
      </c>
      <c r="I218" s="33">
        <f>I219+I220</f>
        <v>0</v>
      </c>
      <c r="J218" s="33">
        <f>J219+J220</f>
        <v>0</v>
      </c>
      <c r="K218" s="33">
        <f>K219+K220</f>
        <v>0</v>
      </c>
      <c r="L218" s="33">
        <f>L219+L220</f>
        <v>0</v>
      </c>
    </row>
    <row r="219" spans="1:12" x14ac:dyDescent="0.2">
      <c r="A219" s="79">
        <v>3</v>
      </c>
      <c r="B219" s="80">
        <v>3</v>
      </c>
      <c r="C219" s="80">
        <v>1</v>
      </c>
      <c r="D219" s="80">
        <v>3</v>
      </c>
      <c r="E219" s="80">
        <v>1</v>
      </c>
      <c r="F219" s="80">
        <v>1</v>
      </c>
      <c r="G219" s="74" t="s">
        <v>123</v>
      </c>
      <c r="H219" s="51">
        <f t="shared" si="3"/>
        <v>0</v>
      </c>
      <c r="I219" s="32"/>
      <c r="J219" s="32"/>
      <c r="K219" s="32"/>
      <c r="L219" s="32"/>
    </row>
    <row r="220" spans="1:12" x14ac:dyDescent="0.2">
      <c r="A220" s="79">
        <v>3</v>
      </c>
      <c r="B220" s="80">
        <v>3</v>
      </c>
      <c r="C220" s="80">
        <v>1</v>
      </c>
      <c r="D220" s="80">
        <v>3</v>
      </c>
      <c r="E220" s="80">
        <v>1</v>
      </c>
      <c r="F220" s="80">
        <v>2</v>
      </c>
      <c r="G220" s="74" t="s">
        <v>124</v>
      </c>
      <c r="H220" s="51">
        <f t="shared" si="3"/>
        <v>0</v>
      </c>
      <c r="I220" s="32"/>
      <c r="J220" s="32"/>
      <c r="K220" s="32"/>
      <c r="L220" s="32"/>
    </row>
    <row r="221" spans="1:12" x14ac:dyDescent="0.2">
      <c r="A221" s="79">
        <v>3</v>
      </c>
      <c r="B221" s="80">
        <v>3</v>
      </c>
      <c r="C221" s="80">
        <v>1</v>
      </c>
      <c r="D221" s="80">
        <v>4</v>
      </c>
      <c r="E221" s="80"/>
      <c r="F221" s="80"/>
      <c r="G221" s="74" t="s">
        <v>132</v>
      </c>
      <c r="H221" s="51">
        <f t="shared" si="3"/>
        <v>0</v>
      </c>
      <c r="I221" s="26">
        <f>SUM(I222:I223)</f>
        <v>0</v>
      </c>
      <c r="J221" s="26">
        <f>SUM(J222:J223)</f>
        <v>0</v>
      </c>
      <c r="K221" s="26">
        <f>SUM(K222:K223)</f>
        <v>0</v>
      </c>
      <c r="L221" s="26">
        <f>SUM(L222:L223)</f>
        <v>0</v>
      </c>
    </row>
    <row r="222" spans="1:12" x14ac:dyDescent="0.2">
      <c r="A222" s="79">
        <v>3</v>
      </c>
      <c r="B222" s="80">
        <v>3</v>
      </c>
      <c r="C222" s="80">
        <v>1</v>
      </c>
      <c r="D222" s="80">
        <v>4</v>
      </c>
      <c r="E222" s="80">
        <v>1</v>
      </c>
      <c r="F222" s="80">
        <v>1</v>
      </c>
      <c r="G222" s="74" t="s">
        <v>123</v>
      </c>
      <c r="H222" s="51">
        <f t="shared" si="3"/>
        <v>0</v>
      </c>
      <c r="I222" s="28"/>
      <c r="J222" s="28"/>
      <c r="K222" s="28"/>
      <c r="L222" s="28"/>
    </row>
    <row r="223" spans="1:12" x14ac:dyDescent="0.2">
      <c r="A223" s="79">
        <v>3</v>
      </c>
      <c r="B223" s="80">
        <v>3</v>
      </c>
      <c r="C223" s="80">
        <v>1</v>
      </c>
      <c r="D223" s="80">
        <v>4</v>
      </c>
      <c r="E223" s="80">
        <v>1</v>
      </c>
      <c r="F223" s="80">
        <v>2</v>
      </c>
      <c r="G223" s="74" t="s">
        <v>124</v>
      </c>
      <c r="H223" s="51">
        <f t="shared" si="3"/>
        <v>0</v>
      </c>
      <c r="I223" s="28"/>
      <c r="J223" s="28"/>
      <c r="K223" s="28"/>
      <c r="L223" s="28"/>
    </row>
    <row r="224" spans="1:12" x14ac:dyDescent="0.2">
      <c r="A224" s="79">
        <v>3</v>
      </c>
      <c r="B224" s="80">
        <v>3</v>
      </c>
      <c r="C224" s="80">
        <v>1</v>
      </c>
      <c r="D224" s="80">
        <v>5</v>
      </c>
      <c r="E224" s="80"/>
      <c r="F224" s="80"/>
      <c r="G224" s="74" t="s">
        <v>133</v>
      </c>
      <c r="H224" s="51">
        <f t="shared" si="3"/>
        <v>0</v>
      </c>
      <c r="I224" s="26">
        <f>I225</f>
        <v>0</v>
      </c>
      <c r="J224" s="26">
        <f>J225</f>
        <v>0</v>
      </c>
      <c r="K224" s="26">
        <f>K225</f>
        <v>0</v>
      </c>
      <c r="L224" s="26">
        <f>L225</f>
        <v>0</v>
      </c>
    </row>
    <row r="225" spans="1:12" x14ac:dyDescent="0.2">
      <c r="A225" s="79">
        <v>3</v>
      </c>
      <c r="B225" s="80">
        <v>3</v>
      </c>
      <c r="C225" s="80">
        <v>1</v>
      </c>
      <c r="D225" s="80">
        <v>5</v>
      </c>
      <c r="E225" s="80">
        <v>1</v>
      </c>
      <c r="F225" s="80">
        <v>1</v>
      </c>
      <c r="G225" s="74" t="s">
        <v>133</v>
      </c>
      <c r="H225" s="51">
        <f t="shared" si="3"/>
        <v>0</v>
      </c>
      <c r="I225" s="32"/>
      <c r="J225" s="32"/>
      <c r="K225" s="32"/>
      <c r="L225" s="32"/>
    </row>
    <row r="226" spans="1:12" x14ac:dyDescent="0.2">
      <c r="A226" s="79">
        <v>3</v>
      </c>
      <c r="B226" s="80">
        <v>3</v>
      </c>
      <c r="C226" s="80">
        <v>1</v>
      </c>
      <c r="D226" s="80">
        <v>6</v>
      </c>
      <c r="E226" s="80"/>
      <c r="F226" s="80"/>
      <c r="G226" s="74" t="s">
        <v>126</v>
      </c>
      <c r="H226" s="51">
        <f t="shared" si="3"/>
        <v>0</v>
      </c>
      <c r="I226" s="33">
        <f>I227</f>
        <v>0</v>
      </c>
      <c r="J226" s="33">
        <f>J227</f>
        <v>0</v>
      </c>
      <c r="K226" s="33">
        <f>K227</f>
        <v>0</v>
      </c>
      <c r="L226" s="33">
        <f>L227</f>
        <v>0</v>
      </c>
    </row>
    <row r="227" spans="1:12" x14ac:dyDescent="0.2">
      <c r="A227" s="79">
        <v>3</v>
      </c>
      <c r="B227" s="80">
        <v>3</v>
      </c>
      <c r="C227" s="80">
        <v>1</v>
      </c>
      <c r="D227" s="80">
        <v>6</v>
      </c>
      <c r="E227" s="80">
        <v>1</v>
      </c>
      <c r="F227" s="80">
        <v>1</v>
      </c>
      <c r="G227" s="74" t="s">
        <v>126</v>
      </c>
      <c r="H227" s="51">
        <f t="shared" si="3"/>
        <v>0</v>
      </c>
      <c r="I227" s="28"/>
      <c r="J227" s="28"/>
      <c r="K227" s="28"/>
      <c r="L227" s="28"/>
    </row>
    <row r="228" spans="1:12" x14ac:dyDescent="0.2">
      <c r="A228" s="79">
        <v>3</v>
      </c>
      <c r="B228" s="80">
        <v>3</v>
      </c>
      <c r="C228" s="80">
        <v>1</v>
      </c>
      <c r="D228" s="80">
        <v>7</v>
      </c>
      <c r="E228" s="80"/>
      <c r="F228" s="80"/>
      <c r="G228" s="74" t="s">
        <v>127</v>
      </c>
      <c r="H228" s="51">
        <f t="shared" si="3"/>
        <v>0</v>
      </c>
      <c r="I228" s="26">
        <f>I229+I230</f>
        <v>0</v>
      </c>
      <c r="J228" s="26">
        <f>J229+J230</f>
        <v>0</v>
      </c>
      <c r="K228" s="26">
        <f>K229+K230</f>
        <v>0</v>
      </c>
      <c r="L228" s="26">
        <f>L229+L230</f>
        <v>0</v>
      </c>
    </row>
    <row r="229" spans="1:12" x14ac:dyDescent="0.2">
      <c r="A229" s="79">
        <v>3</v>
      </c>
      <c r="B229" s="80">
        <v>3</v>
      </c>
      <c r="C229" s="80">
        <v>1</v>
      </c>
      <c r="D229" s="80">
        <v>7</v>
      </c>
      <c r="E229" s="80">
        <v>1</v>
      </c>
      <c r="F229" s="80">
        <v>1</v>
      </c>
      <c r="G229" s="74" t="s">
        <v>123</v>
      </c>
      <c r="H229" s="51">
        <f t="shared" si="3"/>
        <v>0</v>
      </c>
      <c r="I229" s="32"/>
      <c r="J229" s="32"/>
      <c r="K229" s="32"/>
      <c r="L229" s="32"/>
    </row>
    <row r="230" spans="1:12" x14ac:dyDescent="0.2">
      <c r="A230" s="79">
        <v>3</v>
      </c>
      <c r="B230" s="80">
        <v>3</v>
      </c>
      <c r="C230" s="80">
        <v>1</v>
      </c>
      <c r="D230" s="80">
        <v>7</v>
      </c>
      <c r="E230" s="80">
        <v>1</v>
      </c>
      <c r="F230" s="80">
        <v>2</v>
      </c>
      <c r="G230" s="74" t="s">
        <v>124</v>
      </c>
      <c r="H230" s="51">
        <f t="shared" si="3"/>
        <v>0</v>
      </c>
      <c r="I230" s="32"/>
      <c r="J230" s="32"/>
      <c r="K230" s="32"/>
      <c r="L230" s="32"/>
    </row>
    <row r="231" spans="1:12" x14ac:dyDescent="0.2">
      <c r="A231" s="79">
        <v>3</v>
      </c>
      <c r="B231" s="80">
        <v>3</v>
      </c>
      <c r="C231" s="80">
        <v>2</v>
      </c>
      <c r="D231" s="80"/>
      <c r="E231" s="80"/>
      <c r="F231" s="80"/>
      <c r="G231" s="74" t="s">
        <v>128</v>
      </c>
      <c r="H231" s="51">
        <f t="shared" si="3"/>
        <v>0</v>
      </c>
      <c r="I231" s="33">
        <f>I232+I236+I239+I242+I245+I247+I249</f>
        <v>0</v>
      </c>
      <c r="J231" s="33">
        <f>J232+J236+J239+J242+J245+J247+J249</f>
        <v>0</v>
      </c>
      <c r="K231" s="33">
        <f>K232+K236+K239+K242+K245+K247+K249</f>
        <v>0</v>
      </c>
      <c r="L231" s="33">
        <f>L232+L236+L239+L242+L245+L247+L249</f>
        <v>0</v>
      </c>
    </row>
    <row r="232" spans="1:12" x14ac:dyDescent="0.2">
      <c r="A232" s="79">
        <v>3</v>
      </c>
      <c r="B232" s="80">
        <v>3</v>
      </c>
      <c r="C232" s="80">
        <v>2</v>
      </c>
      <c r="D232" s="80">
        <v>1</v>
      </c>
      <c r="E232" s="80"/>
      <c r="F232" s="80"/>
      <c r="G232" s="74" t="s">
        <v>129</v>
      </c>
      <c r="H232" s="51">
        <f t="shared" si="3"/>
        <v>0</v>
      </c>
      <c r="I232" s="33">
        <f>SUM(I233:I235)</f>
        <v>0</v>
      </c>
      <c r="J232" s="33">
        <f>SUM(J233:J235)</f>
        <v>0</v>
      </c>
      <c r="K232" s="33">
        <f>SUM(K233:K235)</f>
        <v>0</v>
      </c>
      <c r="L232" s="33">
        <f>SUM(L233:L235)</f>
        <v>0</v>
      </c>
    </row>
    <row r="233" spans="1:12" x14ac:dyDescent="0.2">
      <c r="A233" s="79">
        <v>3</v>
      </c>
      <c r="B233" s="80">
        <v>3</v>
      </c>
      <c r="C233" s="80">
        <v>2</v>
      </c>
      <c r="D233" s="80">
        <v>1</v>
      </c>
      <c r="E233" s="80">
        <v>1</v>
      </c>
      <c r="F233" s="80">
        <v>1</v>
      </c>
      <c r="G233" s="74" t="s">
        <v>115</v>
      </c>
      <c r="H233" s="51">
        <f t="shared" si="3"/>
        <v>0</v>
      </c>
      <c r="I233" s="32"/>
      <c r="J233" s="32"/>
      <c r="K233" s="32"/>
      <c r="L233" s="32"/>
    </row>
    <row r="234" spans="1:12" x14ac:dyDescent="0.2">
      <c r="A234" s="79">
        <v>3</v>
      </c>
      <c r="B234" s="80">
        <v>3</v>
      </c>
      <c r="C234" s="80">
        <v>2</v>
      </c>
      <c r="D234" s="80">
        <v>1</v>
      </c>
      <c r="E234" s="80">
        <v>1</v>
      </c>
      <c r="F234" s="80">
        <v>2</v>
      </c>
      <c r="G234" s="74" t="s">
        <v>116</v>
      </c>
      <c r="H234" s="51">
        <f t="shared" si="3"/>
        <v>0</v>
      </c>
      <c r="I234" s="32"/>
      <c r="J234" s="32"/>
      <c r="K234" s="32"/>
      <c r="L234" s="32"/>
    </row>
    <row r="235" spans="1:12" x14ac:dyDescent="0.2">
      <c r="A235" s="79">
        <v>3</v>
      </c>
      <c r="B235" s="80">
        <v>3</v>
      </c>
      <c r="C235" s="80">
        <v>2</v>
      </c>
      <c r="D235" s="80">
        <v>1</v>
      </c>
      <c r="E235" s="80">
        <v>1</v>
      </c>
      <c r="F235" s="80">
        <v>3</v>
      </c>
      <c r="G235" s="74" t="s">
        <v>117</v>
      </c>
      <c r="H235" s="51">
        <f t="shared" si="3"/>
        <v>0</v>
      </c>
      <c r="I235" s="28"/>
      <c r="J235" s="28"/>
      <c r="K235" s="28"/>
      <c r="L235" s="28"/>
    </row>
    <row r="236" spans="1:12" x14ac:dyDescent="0.2">
      <c r="A236" s="79">
        <v>3</v>
      </c>
      <c r="B236" s="80">
        <v>3</v>
      </c>
      <c r="C236" s="80">
        <v>2</v>
      </c>
      <c r="D236" s="80">
        <v>2</v>
      </c>
      <c r="E236" s="80"/>
      <c r="F236" s="80"/>
      <c r="G236" s="74" t="s">
        <v>131</v>
      </c>
      <c r="H236" s="51">
        <f t="shared" si="3"/>
        <v>0</v>
      </c>
      <c r="I236" s="33">
        <f>SUM(I237:I238)</f>
        <v>0</v>
      </c>
      <c r="J236" s="33">
        <f>SUM(J237:J238)</f>
        <v>0</v>
      </c>
      <c r="K236" s="33">
        <f>SUM(K237:K238)</f>
        <v>0</v>
      </c>
      <c r="L236" s="33">
        <f>SUM(L237:L238)</f>
        <v>0</v>
      </c>
    </row>
    <row r="237" spans="1:12" x14ac:dyDescent="0.2">
      <c r="A237" s="79">
        <v>3</v>
      </c>
      <c r="B237" s="80">
        <v>3</v>
      </c>
      <c r="C237" s="80">
        <v>2</v>
      </c>
      <c r="D237" s="80">
        <v>2</v>
      </c>
      <c r="E237" s="80">
        <v>1</v>
      </c>
      <c r="F237" s="80">
        <v>1</v>
      </c>
      <c r="G237" s="74" t="s">
        <v>119</v>
      </c>
      <c r="H237" s="51">
        <f t="shared" si="3"/>
        <v>0</v>
      </c>
      <c r="I237" s="32"/>
      <c r="J237" s="32"/>
      <c r="K237" s="32"/>
      <c r="L237" s="32"/>
    </row>
    <row r="238" spans="1:12" x14ac:dyDescent="0.2">
      <c r="A238" s="79">
        <v>3</v>
      </c>
      <c r="B238" s="80">
        <v>3</v>
      </c>
      <c r="C238" s="80">
        <v>2</v>
      </c>
      <c r="D238" s="80">
        <v>2</v>
      </c>
      <c r="E238" s="80">
        <v>1</v>
      </c>
      <c r="F238" s="80">
        <v>2</v>
      </c>
      <c r="G238" s="74" t="s">
        <v>120</v>
      </c>
      <c r="H238" s="51">
        <f t="shared" si="3"/>
        <v>0</v>
      </c>
      <c r="I238" s="32"/>
      <c r="J238" s="32"/>
      <c r="K238" s="32"/>
      <c r="L238" s="32"/>
    </row>
    <row r="239" spans="1:12" x14ac:dyDescent="0.2">
      <c r="A239" s="79">
        <v>3</v>
      </c>
      <c r="B239" s="80">
        <v>3</v>
      </c>
      <c r="C239" s="80">
        <v>2</v>
      </c>
      <c r="D239" s="80">
        <v>3</v>
      </c>
      <c r="E239" s="80"/>
      <c r="F239" s="80"/>
      <c r="G239" s="74" t="s">
        <v>121</v>
      </c>
      <c r="H239" s="51">
        <f t="shared" si="3"/>
        <v>0</v>
      </c>
      <c r="I239" s="33">
        <f>I240+I241</f>
        <v>0</v>
      </c>
      <c r="J239" s="33">
        <f>J240+J241</f>
        <v>0</v>
      </c>
      <c r="K239" s="33">
        <f>K240+K241</f>
        <v>0</v>
      </c>
      <c r="L239" s="33">
        <f>L240+L241</f>
        <v>0</v>
      </c>
    </row>
    <row r="240" spans="1:12" x14ac:dyDescent="0.2">
      <c r="A240" s="79">
        <v>3</v>
      </c>
      <c r="B240" s="80">
        <v>3</v>
      </c>
      <c r="C240" s="80">
        <v>2</v>
      </c>
      <c r="D240" s="80">
        <v>3</v>
      </c>
      <c r="E240" s="80">
        <v>1</v>
      </c>
      <c r="F240" s="80">
        <v>1</v>
      </c>
      <c r="G240" s="74" t="s">
        <v>123</v>
      </c>
      <c r="H240" s="51">
        <f t="shared" si="3"/>
        <v>0</v>
      </c>
      <c r="I240" s="28"/>
      <c r="J240" s="28"/>
      <c r="K240" s="28"/>
      <c r="L240" s="28"/>
    </row>
    <row r="241" spans="1:13" x14ac:dyDescent="0.2">
      <c r="A241" s="79">
        <v>3</v>
      </c>
      <c r="B241" s="80">
        <v>3</v>
      </c>
      <c r="C241" s="80">
        <v>2</v>
      </c>
      <c r="D241" s="80">
        <v>3</v>
      </c>
      <c r="E241" s="80">
        <v>1</v>
      </c>
      <c r="F241" s="80">
        <v>2</v>
      </c>
      <c r="G241" s="74" t="s">
        <v>124</v>
      </c>
      <c r="H241" s="51">
        <f t="shared" si="3"/>
        <v>0</v>
      </c>
      <c r="I241" s="28"/>
      <c r="J241" s="28"/>
      <c r="K241" s="28"/>
      <c r="L241" s="28"/>
    </row>
    <row r="242" spans="1:13" x14ac:dyDescent="0.2">
      <c r="A242" s="79">
        <v>3</v>
      </c>
      <c r="B242" s="80">
        <v>3</v>
      </c>
      <c r="C242" s="80">
        <v>2</v>
      </c>
      <c r="D242" s="80">
        <v>4</v>
      </c>
      <c r="E242" s="80"/>
      <c r="F242" s="80"/>
      <c r="G242" s="74" t="s">
        <v>132</v>
      </c>
      <c r="H242" s="51">
        <f t="shared" si="3"/>
        <v>0</v>
      </c>
      <c r="I242" s="26">
        <f>SUM(I243:I244)</f>
        <v>0</v>
      </c>
      <c r="J242" s="26">
        <f>SUM(J243:J244)</f>
        <v>0</v>
      </c>
      <c r="K242" s="26">
        <f>SUM(K243:K244)</f>
        <v>0</v>
      </c>
      <c r="L242" s="26">
        <f>SUM(L243:L244)</f>
        <v>0</v>
      </c>
    </row>
    <row r="243" spans="1:13" x14ac:dyDescent="0.2">
      <c r="A243" s="79">
        <v>3</v>
      </c>
      <c r="B243" s="80">
        <v>3</v>
      </c>
      <c r="C243" s="80">
        <v>2</v>
      </c>
      <c r="D243" s="80">
        <v>4</v>
      </c>
      <c r="E243" s="80">
        <v>1</v>
      </c>
      <c r="F243" s="80">
        <v>1</v>
      </c>
      <c r="G243" s="74" t="s">
        <v>123</v>
      </c>
      <c r="H243" s="51">
        <f t="shared" si="3"/>
        <v>0</v>
      </c>
      <c r="I243" s="32"/>
      <c r="J243" s="32"/>
      <c r="K243" s="32"/>
      <c r="L243" s="32"/>
    </row>
    <row r="244" spans="1:13" x14ac:dyDescent="0.2">
      <c r="A244" s="79">
        <v>3</v>
      </c>
      <c r="B244" s="80">
        <v>3</v>
      </c>
      <c r="C244" s="80">
        <v>2</v>
      </c>
      <c r="D244" s="80">
        <v>4</v>
      </c>
      <c r="E244" s="80">
        <v>1</v>
      </c>
      <c r="F244" s="80">
        <v>2</v>
      </c>
      <c r="G244" s="74" t="s">
        <v>124</v>
      </c>
      <c r="H244" s="51">
        <f t="shared" si="3"/>
        <v>0</v>
      </c>
      <c r="I244" s="28"/>
      <c r="J244" s="28"/>
      <c r="K244" s="28"/>
      <c r="L244" s="28"/>
    </row>
    <row r="245" spans="1:13" x14ac:dyDescent="0.2">
      <c r="A245" s="79">
        <v>3</v>
      </c>
      <c r="B245" s="80">
        <v>3</v>
      </c>
      <c r="C245" s="80">
        <v>2</v>
      </c>
      <c r="D245" s="80">
        <v>5</v>
      </c>
      <c r="E245" s="80"/>
      <c r="F245" s="80"/>
      <c r="G245" s="74" t="s">
        <v>133</v>
      </c>
      <c r="H245" s="51">
        <f t="shared" si="3"/>
        <v>0</v>
      </c>
      <c r="I245" s="26">
        <f>I246</f>
        <v>0</v>
      </c>
      <c r="J245" s="26">
        <f>J246</f>
        <v>0</v>
      </c>
      <c r="K245" s="26">
        <f>K246</f>
        <v>0</v>
      </c>
      <c r="L245" s="26">
        <f>L246</f>
        <v>0</v>
      </c>
    </row>
    <row r="246" spans="1:13" x14ac:dyDescent="0.2">
      <c r="A246" s="79">
        <v>3</v>
      </c>
      <c r="B246" s="80">
        <v>3</v>
      </c>
      <c r="C246" s="80">
        <v>2</v>
      </c>
      <c r="D246" s="80">
        <v>5</v>
      </c>
      <c r="E246" s="80">
        <v>1</v>
      </c>
      <c r="F246" s="80">
        <v>1</v>
      </c>
      <c r="G246" s="74" t="s">
        <v>133</v>
      </c>
      <c r="H246" s="51">
        <f t="shared" si="3"/>
        <v>0</v>
      </c>
      <c r="I246" s="32"/>
      <c r="J246" s="32"/>
      <c r="K246" s="32"/>
      <c r="L246" s="32"/>
    </row>
    <row r="247" spans="1:13" x14ac:dyDescent="0.2">
      <c r="A247" s="79">
        <v>3</v>
      </c>
      <c r="B247" s="80">
        <v>3</v>
      </c>
      <c r="C247" s="80">
        <v>2</v>
      </c>
      <c r="D247" s="80">
        <v>6</v>
      </c>
      <c r="E247" s="80"/>
      <c r="F247" s="80"/>
      <c r="G247" s="74" t="s">
        <v>126</v>
      </c>
      <c r="H247" s="51">
        <f t="shared" si="3"/>
        <v>0</v>
      </c>
      <c r="I247" s="33">
        <f>I248</f>
        <v>0</v>
      </c>
      <c r="J247" s="33">
        <f>J248</f>
        <v>0</v>
      </c>
      <c r="K247" s="33">
        <f>K248</f>
        <v>0</v>
      </c>
      <c r="L247" s="33">
        <f>L248</f>
        <v>0</v>
      </c>
    </row>
    <row r="248" spans="1:13" x14ac:dyDescent="0.2">
      <c r="A248" s="79">
        <v>3</v>
      </c>
      <c r="B248" s="80">
        <v>3</v>
      </c>
      <c r="C248" s="80">
        <v>2</v>
      </c>
      <c r="D248" s="80">
        <v>6</v>
      </c>
      <c r="E248" s="80">
        <v>1</v>
      </c>
      <c r="F248" s="80">
        <v>1</v>
      </c>
      <c r="G248" s="74" t="s">
        <v>126</v>
      </c>
      <c r="H248" s="51">
        <f t="shared" si="3"/>
        <v>0</v>
      </c>
      <c r="I248" s="28"/>
      <c r="J248" s="28"/>
      <c r="K248" s="28"/>
      <c r="L248" s="28"/>
    </row>
    <row r="249" spans="1:13" x14ac:dyDescent="0.2">
      <c r="A249" s="79">
        <v>3</v>
      </c>
      <c r="B249" s="80">
        <v>3</v>
      </c>
      <c r="C249" s="80">
        <v>2</v>
      </c>
      <c r="D249" s="80">
        <v>7</v>
      </c>
      <c r="E249" s="80"/>
      <c r="F249" s="80"/>
      <c r="G249" s="74" t="s">
        <v>127</v>
      </c>
      <c r="H249" s="51">
        <f t="shared" si="3"/>
        <v>0</v>
      </c>
      <c r="I249" s="26">
        <f>I250</f>
        <v>0</v>
      </c>
      <c r="J249" s="26">
        <f>J250</f>
        <v>0</v>
      </c>
      <c r="K249" s="26">
        <f>K250</f>
        <v>0</v>
      </c>
      <c r="L249" s="26">
        <f>L250</f>
        <v>0</v>
      </c>
    </row>
    <row r="250" spans="1:13" x14ac:dyDescent="0.2">
      <c r="A250" s="92">
        <v>3</v>
      </c>
      <c r="B250" s="93">
        <v>3</v>
      </c>
      <c r="C250" s="93">
        <v>2</v>
      </c>
      <c r="D250" s="93">
        <v>7</v>
      </c>
      <c r="E250" s="93">
        <v>1</v>
      </c>
      <c r="F250" s="93">
        <v>1</v>
      </c>
      <c r="G250" s="74" t="s">
        <v>127</v>
      </c>
      <c r="H250" s="51">
        <f t="shared" si="3"/>
        <v>0</v>
      </c>
      <c r="I250" s="32"/>
      <c r="J250" s="32"/>
      <c r="K250" s="32"/>
      <c r="L250" s="32"/>
    </row>
    <row r="251" spans="1:13" x14ac:dyDescent="0.2">
      <c r="A251" s="79">
        <v>9</v>
      </c>
      <c r="B251" s="80">
        <v>9</v>
      </c>
      <c r="C251" s="80">
        <v>99</v>
      </c>
      <c r="D251" s="80">
        <v>99</v>
      </c>
      <c r="E251" s="80">
        <v>99</v>
      </c>
      <c r="F251" s="80">
        <v>99</v>
      </c>
      <c r="G251" s="94" t="s">
        <v>134</v>
      </c>
      <c r="H251" s="52">
        <f>(I251+J251+K251+L251)</f>
        <v>0</v>
      </c>
      <c r="I251" s="38">
        <f>I27+I124</f>
        <v>0</v>
      </c>
      <c r="J251" s="38">
        <f>J27+J124</f>
        <v>0</v>
      </c>
      <c r="K251" s="38">
        <f>K27+K124</f>
        <v>0</v>
      </c>
      <c r="L251" s="38">
        <f>L27+L124</f>
        <v>0</v>
      </c>
    </row>
    <row r="252" spans="1:13" s="95" customFormat="1" x14ac:dyDescent="0.2">
      <c r="A252" s="97"/>
      <c r="B252" s="98"/>
      <c r="C252" s="98"/>
      <c r="D252" s="98"/>
      <c r="E252" s="98"/>
      <c r="F252" s="98"/>
      <c r="G252" s="99"/>
      <c r="H252" s="100"/>
      <c r="I252" s="101"/>
      <c r="J252" s="101"/>
      <c r="K252" s="101"/>
      <c r="L252" s="101"/>
    </row>
    <row r="253" spans="1:13" s="95" customFormat="1" x14ac:dyDescent="0.2">
      <c r="A253" s="97"/>
      <c r="B253" s="98"/>
      <c r="C253" s="98"/>
      <c r="D253" s="98"/>
      <c r="E253" s="98"/>
      <c r="F253" s="98"/>
      <c r="G253" s="99"/>
      <c r="H253" s="100"/>
      <c r="I253" s="101"/>
      <c r="J253" s="101"/>
      <c r="K253" s="101"/>
      <c r="L253" s="101"/>
      <c r="M253" s="102"/>
    </row>
    <row r="254" spans="1:13" ht="14.25" customHeight="1" x14ac:dyDescent="0.2">
      <c r="A254" s="42"/>
      <c r="B254" s="109"/>
      <c r="C254" s="109"/>
      <c r="D254" s="109"/>
      <c r="E254" s="109"/>
      <c r="F254" s="109"/>
      <c r="G254" s="109"/>
      <c r="H254" s="24"/>
      <c r="I254" s="53"/>
      <c r="J254" s="65"/>
      <c r="K254" s="103"/>
      <c r="L254" s="103"/>
    </row>
    <row r="255" spans="1:13" x14ac:dyDescent="0.2">
      <c r="A255" s="43"/>
      <c r="G255" s="22" t="s">
        <v>154</v>
      </c>
      <c r="H255" s="22"/>
      <c r="I255" s="22" t="s">
        <v>135</v>
      </c>
      <c r="J255" s="16"/>
      <c r="K255" s="66" t="s">
        <v>136</v>
      </c>
      <c r="L255" s="2"/>
    </row>
    <row r="256" spans="1:13" x14ac:dyDescent="0.2">
      <c r="A256" s="43"/>
      <c r="G256" s="22" t="s">
        <v>161</v>
      </c>
      <c r="H256" s="10"/>
      <c r="I256" s="10"/>
      <c r="J256" s="11"/>
      <c r="K256" s="2"/>
      <c r="L256" s="2"/>
    </row>
    <row r="257" spans="1:12" ht="15" customHeight="1" x14ac:dyDescent="0.2">
      <c r="A257" s="42"/>
      <c r="B257" s="103"/>
      <c r="C257" s="103"/>
      <c r="D257" s="103"/>
      <c r="E257" s="103"/>
      <c r="F257" s="103"/>
      <c r="G257" s="103"/>
      <c r="H257" s="24"/>
      <c r="I257" s="53"/>
      <c r="J257" s="65"/>
      <c r="K257" s="103"/>
      <c r="L257" s="103"/>
    </row>
    <row r="258" spans="1:12" ht="14.25" customHeight="1" x14ac:dyDescent="0.2">
      <c r="A258" s="43"/>
      <c r="G258" s="22" t="s">
        <v>156</v>
      </c>
      <c r="H258" s="23"/>
      <c r="I258" s="22" t="s">
        <v>135</v>
      </c>
      <c r="J258" s="16"/>
      <c r="K258" s="12" t="s">
        <v>138</v>
      </c>
      <c r="L258" s="2"/>
    </row>
    <row r="259" spans="1:12" x14ac:dyDescent="0.2">
      <c r="G259" s="22" t="s">
        <v>157</v>
      </c>
      <c r="H259" s="8"/>
      <c r="I259" s="8"/>
      <c r="J259" s="13"/>
      <c r="K259" s="2"/>
      <c r="L259" s="2"/>
    </row>
    <row r="260" spans="1:12" x14ac:dyDescent="0.2">
      <c r="G260" s="67"/>
      <c r="H260" s="8"/>
      <c r="I260" s="8"/>
      <c r="J260" s="13"/>
      <c r="K260" s="2"/>
      <c r="L260" s="2"/>
    </row>
  </sheetData>
  <customSheetViews>
    <customSheetView guid="{4BC1D4FA-CB95-4677-81D8-C8836DEE466A}" showPageBreaks="1" zeroValues="0" printArea="1" showRuler="0" topLeftCell="A13">
      <selection activeCell="B37" sqref="B37:L37"/>
      <pageMargins left="1.1811023622047245" right="0.39370078740157483" top="0.62992125984251968" bottom="0.59055118110236227" header="0" footer="0"/>
      <pageSetup paperSize="9" orientation="landscape" r:id="rId1"/>
      <headerFooter alignWithMargins="0">
        <oddHeader>&amp;C&amp;8&amp;P</oddHeader>
      </headerFooter>
    </customSheetView>
    <customSheetView guid="{DFD7EFF1-93F4-48B4-9DDA-AC538D7CFC1B}" showPageBreaks="1" zeroValues="0" printArea="1" showRuler="0">
      <selection activeCell="J2" sqref="J2:L2"/>
      <pageMargins left="1.1811023622047245" right="0.39370078740157483" top="0.59055118110236227" bottom="0.47244094488188981" header="0" footer="0"/>
      <pageSetup paperSize="9" orientation="landscape" r:id="rId2"/>
      <headerFooter alignWithMargins="0">
        <oddHeader>&amp;C&amp;8&amp;P</oddHeader>
      </headerFooter>
    </customSheetView>
    <customSheetView guid="{0B0CE4D8-48D8-4A4E-95B4-EC47F081AC97}" showPageBreaks="1" zeroValues="0" printArea="1" showRuler="0">
      <selection activeCell="N20" sqref="N20"/>
      <pageMargins left="0.98425196850393704" right="0.59055118110236227" top="0.39370078740157483" bottom="0.59055118110236227" header="0" footer="0"/>
      <pageSetup paperSize="9" orientation="landscape" r:id="rId3"/>
      <headerFooter alignWithMargins="0">
        <oddHeader>&amp;C&amp;8&amp;P</oddHeader>
      </headerFooter>
    </customSheetView>
  </customSheetViews>
  <mergeCells count="18">
    <mergeCell ref="J2:L2"/>
    <mergeCell ref="J1:L1"/>
    <mergeCell ref="B23:H23"/>
    <mergeCell ref="G10:L10"/>
    <mergeCell ref="G11:L11"/>
    <mergeCell ref="G5:L5"/>
    <mergeCell ref="G8:L8"/>
    <mergeCell ref="G4:L4"/>
    <mergeCell ref="B257:G257"/>
    <mergeCell ref="K257:L257"/>
    <mergeCell ref="B25:K25"/>
    <mergeCell ref="K254:L254"/>
    <mergeCell ref="G9:L9"/>
    <mergeCell ref="B24:L24"/>
    <mergeCell ref="B254:G254"/>
    <mergeCell ref="I23:L23"/>
    <mergeCell ref="B15:I15"/>
    <mergeCell ref="B14:I14"/>
  </mergeCells>
  <phoneticPr fontId="14" type="noConversion"/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98425196850393704" right="0.59055118110236227" top="0.38" bottom="0.48" header="0" footer="0"/>
  <pageSetup paperSize="9" orientation="landscape" r:id="rId4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BFP-1</vt:lpstr>
      <vt:lpstr>'BFP-1'!Print_Area</vt:lpstr>
      <vt:lpstr>'BFP-1'!Print_Titles</vt:lpstr>
    </vt:vector>
  </TitlesOfParts>
  <Company>LR Finansu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Aldona Čeplėjienė</cp:lastModifiedBy>
  <cp:lastPrinted>2014-10-24T07:09:14Z</cp:lastPrinted>
  <dcterms:created xsi:type="dcterms:W3CDTF">2003-06-12T10:50:18Z</dcterms:created>
  <dcterms:modified xsi:type="dcterms:W3CDTF">2014-11-03T10:21:03Z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-1149915922</vt:i4>
  </property>
  <property fmtid="{D5CDD505-2E9C-101B-9397-08002B2CF9AE}" pid="3" name="_EmailSubject">
    <vt:lpwstr>Samatos forma ir klasifikacija</vt:lpwstr>
  </property>
  <property fmtid="{D5CDD505-2E9C-101B-9397-08002B2CF9AE}" pid="4" name="_AuthorEmail">
    <vt:lpwstr>j.butenaite@finmin.lt</vt:lpwstr>
  </property>
  <property fmtid="{D5CDD505-2E9C-101B-9397-08002B2CF9AE}" pid="5" name="_AuthorEmailDisplayName">
    <vt:lpwstr>Judita Butenaite</vt:lpwstr>
  </property>
  <property fmtid="{D5CDD505-2E9C-101B-9397-08002B2CF9AE}" pid="6" name="_ReviewingToolsShownOnce">
    <vt:lpwstr/>
  </property>
  <property fmtid="{D5CDD505-2E9C-101B-9397-08002B2CF9AE}" pid="7" name="_ReviewCycleID">
    <vt:i4>-492194915</vt:i4>
  </property>
</Properties>
</file>